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T:\Inr\IR_Service\Archivio Documenti\WEB e PUBBLICAZIONI IR\BILANCIO INTERATTIVO\2025\"/>
    </mc:Choice>
  </mc:AlternateContent>
  <xr:revisionPtr revIDLastSave="0" documentId="13_ncr:1_{14EC7471-F5CD-4CDC-8CF8-398C3B557C81}" xr6:coauthVersionLast="47" xr6:coauthVersionMax="47" xr10:uidLastSave="{00000000-0000-0000-0000-000000000000}"/>
  <bookViews>
    <workbookView xWindow="-120" yWindow="-120" windowWidth="29040" windowHeight="15720" xr2:uid="{00000000-000D-0000-FFFF-FFFF00000000}"/>
  </bookViews>
  <sheets>
    <sheet name="Sintesi BU" sheetId="1" r:id="rId1"/>
    <sheet name="Generazione" sheetId="7" r:id="rId2"/>
    <sheet name="Mercato" sheetId="8" r:id="rId3"/>
    <sheet name="Circular Economy" sheetId="10" r:id="rId4"/>
    <sheet name="Smart Infrastructures" sheetId="11" r:id="rId5"/>
    <sheet name="Corporate"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0" l="1"/>
  <c r="E50" i="10"/>
  <c r="E48" i="10"/>
  <c r="E47" i="10"/>
  <c r="E45" i="10"/>
  <c r="E44" i="10"/>
  <c r="E43" i="10"/>
  <c r="E42" i="10"/>
  <c r="E37" i="10"/>
  <c r="E36" i="10"/>
  <c r="E33" i="10"/>
  <c r="E32" i="10"/>
  <c r="E31" i="10"/>
  <c r="E30" i="10"/>
  <c r="E29" i="10"/>
  <c r="E28" i="10"/>
  <c r="E27" i="10"/>
  <c r="E26" i="10"/>
  <c r="E25" i="10"/>
  <c r="E24" i="10"/>
  <c r="E23" i="10"/>
  <c r="E22" i="10"/>
  <c r="E21" i="10"/>
  <c r="E20" i="10"/>
  <c r="E19" i="10"/>
  <c r="E18" i="10"/>
  <c r="E17" i="10"/>
  <c r="F51" i="10"/>
  <c r="F50" i="10"/>
  <c r="F48" i="10"/>
  <c r="F47" i="10"/>
  <c r="F45" i="10"/>
  <c r="F44" i="10"/>
  <c r="F43" i="10"/>
  <c r="F42" i="10"/>
  <c r="F37" i="10"/>
  <c r="F36" i="10"/>
  <c r="F33" i="10"/>
  <c r="F32" i="10"/>
  <c r="F31" i="10"/>
  <c r="F30" i="10"/>
  <c r="F29" i="10"/>
  <c r="F27" i="10"/>
  <c r="F26" i="10"/>
  <c r="F25" i="10"/>
  <c r="F24" i="10"/>
  <c r="F23" i="10"/>
  <c r="F22" i="10"/>
  <c r="F21" i="10"/>
  <c r="F20" i="10"/>
  <c r="F19" i="10"/>
  <c r="F18" i="10"/>
  <c r="F17" i="10"/>
  <c r="E12" i="10"/>
  <c r="E11" i="10"/>
  <c r="E10" i="10"/>
  <c r="E9" i="10"/>
  <c r="E8" i="10"/>
  <c r="E7" i="10"/>
  <c r="E6" i="10"/>
  <c r="E5" i="10"/>
  <c r="F12" i="10"/>
  <c r="F11" i="10"/>
  <c r="F10" i="10"/>
  <c r="F9" i="10"/>
  <c r="E23" i="11"/>
  <c r="E22" i="11"/>
  <c r="E20" i="11"/>
  <c r="E19" i="11"/>
  <c r="E17" i="11"/>
  <c r="E16" i="11"/>
  <c r="E15" i="11"/>
  <c r="F23" i="11"/>
  <c r="F22" i="11"/>
  <c r="F20" i="11"/>
  <c r="F19" i="11"/>
  <c r="F17" i="11"/>
  <c r="F16" i="11"/>
  <c r="F15" i="11"/>
  <c r="F14" i="11"/>
  <c r="E14" i="11"/>
  <c r="E8" i="11"/>
  <c r="E7" i="11"/>
  <c r="E6" i="11"/>
  <c r="E5" i="11"/>
  <c r="F15" i="13"/>
  <c r="F14" i="13"/>
  <c r="F12" i="13"/>
  <c r="F11" i="13"/>
  <c r="F8" i="13"/>
  <c r="E8" i="13"/>
  <c r="F9" i="13"/>
  <c r="F7" i="13"/>
  <c r="F6" i="13"/>
  <c r="E15" i="13"/>
  <c r="E14" i="13"/>
  <c r="E12" i="13"/>
  <c r="E11" i="13"/>
  <c r="E9" i="13"/>
  <c r="E7" i="13"/>
  <c r="E6" i="13"/>
  <c r="F8" i="10"/>
  <c r="F7" i="10"/>
  <c r="F6" i="10"/>
  <c r="F5" i="10"/>
  <c r="F30" i="8"/>
  <c r="F6" i="8"/>
  <c r="E6" i="7"/>
  <c r="F28" i="8"/>
  <c r="F27" i="8"/>
  <c r="F23" i="8"/>
  <c r="F21" i="8"/>
  <c r="F20" i="8"/>
  <c r="F16" i="8"/>
  <c r="F15" i="8"/>
  <c r="F14" i="8"/>
  <c r="F13" i="8"/>
  <c r="F9" i="8"/>
  <c r="F8" i="8"/>
  <c r="F7" i="8"/>
  <c r="F5" i="8"/>
  <c r="E16" i="8"/>
  <c r="E15" i="8"/>
  <c r="E14" i="8"/>
  <c r="E13" i="8"/>
  <c r="E9" i="8"/>
  <c r="E8" i="8"/>
  <c r="E7" i="8"/>
  <c r="E6" i="8"/>
  <c r="E5" i="8"/>
  <c r="F19" i="7"/>
  <c r="F21" i="7"/>
  <c r="F23" i="7"/>
  <c r="F24" i="7"/>
  <c r="F26" i="7"/>
  <c r="F27" i="7"/>
  <c r="F18" i="7"/>
  <c r="F13" i="7"/>
  <c r="F12" i="7"/>
  <c r="F11" i="7"/>
  <c r="F10" i="7"/>
  <c r="F9" i="7"/>
  <c r="F8" i="7"/>
  <c r="F7" i="7"/>
  <c r="E10" i="7"/>
  <c r="E11" i="7"/>
  <c r="E12" i="7"/>
  <c r="E9" i="7"/>
  <c r="F6" i="7"/>
  <c r="E27" i="7"/>
  <c r="E26" i="7"/>
  <c r="E24" i="7"/>
  <c r="E23" i="7"/>
  <c r="E21" i="7"/>
  <c r="E19" i="7"/>
  <c r="E18" i="7"/>
  <c r="E13" i="7"/>
  <c r="E8" i="7"/>
  <c r="E7" i="7"/>
</calcChain>
</file>

<file path=xl/sharedStrings.xml><?xml version="1.0" encoding="utf-8"?>
<sst xmlns="http://schemas.openxmlformats.org/spreadsheetml/2006/main" count="256" uniqueCount="175">
  <si>
    <r>
      <rPr>
        <b/>
        <sz val="11"/>
        <color rgb="FF00A6EB"/>
        <rFont val="Life Sans"/>
      </rPr>
      <t>Mercato</t>
    </r>
  </si>
  <si>
    <r>
      <rPr>
        <b/>
        <sz val="11"/>
        <color rgb="FF00A6EB"/>
        <rFont val="Life Sans"/>
      </rPr>
      <t>Smart Infrastructures</t>
    </r>
  </si>
  <si>
    <r>
      <rPr>
        <b/>
        <sz val="11"/>
        <color rgb="FF00A6EB"/>
        <rFont val="Life Sans"/>
      </rPr>
      <t>Corporate</t>
    </r>
  </si>
  <si>
    <r>
      <rPr>
        <b/>
        <sz val="11"/>
        <color rgb="FF00A6EB"/>
        <rFont val="Life Sans"/>
      </rPr>
      <t>Elisioni e rettifiche</t>
    </r>
  </si>
  <si>
    <r>
      <rPr>
        <b/>
        <sz val="11"/>
        <color rgb="FF00A6EB"/>
        <rFont val="Life Sans"/>
      </rPr>
      <t>Totale Gruppo</t>
    </r>
  </si>
  <si>
    <r>
      <rPr>
        <b/>
        <sz val="11"/>
        <color rgb="FF504F53"/>
        <rFont val="Life Sans"/>
      </rPr>
      <t>Capitale Investito</t>
    </r>
  </si>
  <si>
    <t>Generazione e Trading</t>
  </si>
  <si>
    <r>
      <rPr>
        <b/>
        <sz val="11"/>
        <color rgb="FF00A6EB"/>
        <rFont val="Life Sans"/>
      </rPr>
      <t>Generazione e Trading</t>
    </r>
  </si>
  <si>
    <r>
      <rPr>
        <b/>
        <sz val="11"/>
        <color rgb="FF504F53"/>
        <rFont val="Life Sans"/>
      </rPr>
      <t>Ricavi</t>
    </r>
  </si>
  <si>
    <r>
      <rPr>
        <i/>
        <sz val="11"/>
        <color rgb="FF504F53"/>
        <rFont val="Life Sans"/>
      </rPr>
      <t>- di cui intersettoriali</t>
    </r>
  </si>
  <si>
    <r>
      <rPr>
        <b/>
        <sz val="11"/>
        <color rgb="FF504F53"/>
        <rFont val="Life Sans"/>
      </rPr>
      <t>Costi operativi</t>
    </r>
  </si>
  <si>
    <r>
      <rPr>
        <sz val="11"/>
        <color rgb="FF504F53"/>
        <rFont val="Life Sans"/>
      </rPr>
      <t>Costi per il personale</t>
    </r>
  </si>
  <si>
    <r>
      <rPr>
        <b/>
        <sz val="11"/>
        <color rgb="FF504F53"/>
        <rFont val="Life Sans"/>
      </rPr>
      <t>Margine Operativo Lordo</t>
    </r>
  </si>
  <si>
    <r>
      <rPr>
        <i/>
        <sz val="11"/>
        <color rgb="FF504F53"/>
        <rFont val="Life Sans"/>
      </rPr>
      <t>% sui Ricavi</t>
    </r>
  </si>
  <si>
    <r>
      <rPr>
        <sz val="11"/>
        <color rgb="FF504F53"/>
        <rFont val="Life Sans"/>
      </rPr>
      <t>Svalutazioni nette delle immobilizzazioni</t>
    </r>
  </si>
  <si>
    <r>
      <rPr>
        <sz val="11"/>
        <color rgb="FF504F53"/>
        <rFont val="Life Sans"/>
      </rPr>
      <t>Accantonamenti per rischi</t>
    </r>
  </si>
  <si>
    <r>
      <rPr>
        <sz val="11"/>
        <color rgb="FF504F53"/>
        <rFont val="Life Sans"/>
      </rPr>
      <t>Accantonamenti per rischi su crediti</t>
    </r>
  </si>
  <si>
    <r>
      <rPr>
        <b/>
        <sz val="11"/>
        <color rgb="FF504F53"/>
        <rFont val="Life Sans"/>
      </rPr>
      <t>Risultato operativo netto</t>
    </r>
  </si>
  <si>
    <r>
      <rPr>
        <sz val="11"/>
        <color rgb="FF504F53"/>
        <rFont val="Life Sans"/>
      </rPr>
      <t>Oneri/Proventi netti da gestione finanziaria</t>
    </r>
  </si>
  <si>
    <r>
      <rPr>
        <sz val="11"/>
        <color rgb="FF504F53"/>
        <rFont val="Life Sans"/>
      </rPr>
      <t>Risultato al lordo delle imposte</t>
    </r>
  </si>
  <si>
    <r>
      <rPr>
        <sz val="11"/>
        <color rgb="FF504F53"/>
        <rFont val="Life Sans"/>
      </rPr>
      <t>Oneri per imposte sui redditi</t>
    </r>
  </si>
  <si>
    <r>
      <rPr>
        <sz val="11"/>
        <color rgb="FF504F53"/>
        <rFont val="Life Sans"/>
      </rPr>
      <t>Risultato di attività operative in esercizio al netto delle imposte</t>
    </r>
  </si>
  <si>
    <r>
      <rPr>
        <sz val="11"/>
        <color rgb="FF504F53"/>
        <rFont val="Life Sans"/>
      </rPr>
      <t>Risultato netto da Attività operative cedute/destinate alla vendita</t>
    </r>
  </si>
  <si>
    <r>
      <rPr>
        <b/>
        <sz val="11"/>
        <color rgb="FF504F53"/>
        <rFont val="Life Sans"/>
      </rPr>
      <t>Risultato di pertinenza di terzi</t>
    </r>
  </si>
  <si>
    <r>
      <rPr>
        <sz val="11"/>
        <color rgb="FF504F53"/>
        <rFont val="Life Sans"/>
      </rPr>
      <t>Risultato d'esercizio di pertinenza del Gruppo</t>
    </r>
  </si>
  <si>
    <t>Investimenti lordi</t>
  </si>
  <si>
    <r>
      <rPr>
        <b/>
        <sz val="11"/>
        <color rgb="FF00A6EB"/>
        <rFont val="Life Sans"/>
      </rPr>
      <t xml:space="preserve">
</t>
    </r>
    <r>
      <rPr>
        <i/>
        <sz val="11"/>
        <color rgb="FF00A6EB"/>
        <rFont val="Life Sans"/>
      </rPr>
      <t>milioni di euro</t>
    </r>
  </si>
  <si>
    <t>Capitale immobilizzato netto:</t>
  </si>
  <si>
    <t>- Immobilizzazioni materiali</t>
  </si>
  <si>
    <t>- Partecipazioni e altre attività finanziarie non correnti</t>
  </si>
  <si>
    <t>- Immobilizzazioni immateriali</t>
  </si>
  <si>
    <t>Totale Capitale Investito</t>
  </si>
  <si>
    <t>Attività/Passività destinate alla vendita</t>
  </si>
  <si>
    <t>Corporate</t>
  </si>
  <si>
    <r>
      <rPr>
        <b/>
        <sz val="11"/>
        <color rgb="FFE5005C"/>
        <rFont val="Life Sans"/>
      </rPr>
      <t>Produzione netta energia eletttrica (GWh)</t>
    </r>
  </si>
  <si>
    <r>
      <rPr>
        <b/>
        <sz val="11"/>
        <color rgb="FFE5005C"/>
        <rFont val="Life Sans"/>
      </rPr>
      <t>Variazione</t>
    </r>
  </si>
  <si>
    <r>
      <rPr>
        <b/>
        <sz val="11"/>
        <color rgb="FF504F53"/>
        <rFont val="Life Sans"/>
      </rPr>
      <t>Produzione netta Termoelettrica</t>
    </r>
  </si>
  <si>
    <r>
      <rPr>
        <sz val="11"/>
        <color rgb="FF504F53"/>
        <rFont val="Life Sans"/>
      </rPr>
      <t>- CCGT</t>
    </r>
  </si>
  <si>
    <r>
      <rPr>
        <sz val="11"/>
        <color rgb="FF504F53"/>
        <rFont val="Life Sans"/>
      </rPr>
      <t>- Olio</t>
    </r>
  </si>
  <si>
    <r>
      <rPr>
        <b/>
        <sz val="11"/>
        <color rgb="FF504F53"/>
        <rFont val="Life Sans"/>
      </rPr>
      <t>Produzione netta da Fonti Rinnovabili</t>
    </r>
  </si>
  <si>
    <r>
      <rPr>
        <sz val="11"/>
        <color rgb="FF504F53"/>
        <rFont val="Life Sans"/>
      </rPr>
      <t>- Idroelettrica</t>
    </r>
  </si>
  <si>
    <r>
      <rPr>
        <sz val="11"/>
        <color rgb="FF504F53"/>
        <rFont val="Life Sans"/>
      </rPr>
      <t>- Fotovoltaica</t>
    </r>
  </si>
  <si>
    <r>
      <rPr>
        <sz val="11"/>
        <color rgb="FF504F53"/>
        <rFont val="Life Sans"/>
      </rPr>
      <t>- Eolica</t>
    </r>
  </si>
  <si>
    <r>
      <rPr>
        <b/>
        <sz val="11"/>
        <color rgb="FFE5005C"/>
        <rFont val="Life Sans"/>
      </rPr>
      <t>Totale produzione netta</t>
    </r>
  </si>
  <si>
    <r>
      <rPr>
        <b/>
        <sz val="11"/>
        <color rgb="FFE5005C"/>
        <rFont val="Life Sans"/>
      </rPr>
      <t>Dati economici</t>
    </r>
  </si>
  <si>
    <r>
      <rPr>
        <i/>
        <sz val="11"/>
        <color rgb="FFE5005C"/>
        <rFont val="Life Sans"/>
      </rPr>
      <t>milioni di euro</t>
    </r>
  </si>
  <si>
    <r>
      <rPr>
        <sz val="11"/>
        <color rgb="FF504F53"/>
        <rFont val="Life Sans"/>
      </rPr>
      <t>Ricavi</t>
    </r>
  </si>
  <si>
    <r>
      <rPr>
        <sz val="11"/>
        <color rgb="FF504F53"/>
        <rFont val="Life Sans"/>
      </rPr>
      <t>Costi operativi</t>
    </r>
  </si>
  <si>
    <r>
      <rPr>
        <sz val="11"/>
        <color rgb="FF504F53"/>
        <rFont val="Life Sans"/>
      </rPr>
      <t>Costo del personale</t>
    </r>
  </si>
  <si>
    <r>
      <rPr>
        <sz val="11"/>
        <color rgb="FF504F53"/>
        <rFont val="Life Sans"/>
      </rPr>
      <t>Margine Operativo Lordo</t>
    </r>
  </si>
  <si>
    <r>
      <rPr>
        <i/>
        <sz val="11"/>
        <color rgb="FF504F53"/>
        <rFont val="Life Sans"/>
      </rPr>
      <t>% su Ricavi</t>
    </r>
  </si>
  <si>
    <r>
      <rPr>
        <sz val="11"/>
        <color rgb="FF504F53"/>
        <rFont val="Life Sans"/>
      </rPr>
      <t>Ammortamenti, Accantonamenti e Svalutazioni</t>
    </r>
  </si>
  <si>
    <r>
      <rPr>
        <sz val="11"/>
        <color rgb="FF504F53"/>
        <rFont val="Life Sans"/>
      </rPr>
      <t>Risultato Operativo Netto</t>
    </r>
  </si>
  <si>
    <r>
      <rPr>
        <sz val="11"/>
        <color rgb="FF504F53"/>
        <rFont val="Life Sans"/>
      </rPr>
      <t>Investimenti</t>
    </r>
  </si>
  <si>
    <r>
      <rPr>
        <sz val="11"/>
        <color rgb="FF504F53"/>
        <rFont val="Life Sans"/>
      </rPr>
      <t>FTE</t>
    </r>
  </si>
  <si>
    <t>Business Unit Generazione e Trading</t>
  </si>
  <si>
    <t>Dati operativi</t>
  </si>
  <si>
    <r>
      <rPr>
        <b/>
        <sz val="11"/>
        <color rgb="FF1F65AF"/>
        <rFont val="Life Sans"/>
      </rPr>
      <t>Vendite Energia Elettrica</t>
    </r>
  </si>
  <si>
    <r>
      <rPr>
        <b/>
        <sz val="11"/>
        <color rgb="FF1F65AF"/>
        <rFont val="Life Sans"/>
      </rPr>
      <t>Variazione</t>
    </r>
  </si>
  <si>
    <r>
      <rPr>
        <sz val="11"/>
        <color rgb="FF504F53"/>
        <rFont val="Life Sans"/>
      </rPr>
      <t>Vendite Energia Elettrica Mercato Libero (GWh)</t>
    </r>
  </si>
  <si>
    <r>
      <rPr>
        <sz val="11"/>
        <color rgb="FF504F53"/>
        <rFont val="Life Sans"/>
      </rPr>
      <t>Vendite Energia Elettrica in regime di Maggior Tutela (GWh)</t>
    </r>
  </si>
  <si>
    <r>
      <rPr>
        <sz val="11"/>
        <color rgb="FF504F53"/>
        <rFont val="Life Sans"/>
      </rPr>
      <t>Vendite Energia Elettrica Mercato Salvaguardia (GWh)</t>
    </r>
  </si>
  <si>
    <r>
      <rPr>
        <sz val="11"/>
        <color rgb="FF504F53"/>
        <rFont val="Life Sans"/>
      </rPr>
      <t>Vendite Energia Elettrica Tutele Graduali (GWh)</t>
    </r>
  </si>
  <si>
    <r>
      <rPr>
        <b/>
        <sz val="11"/>
        <color rgb="FF1F65AF"/>
        <rFont val="Life Sans"/>
      </rPr>
      <t>Totale Vendite Energia Elettrica (GWh)</t>
    </r>
  </si>
  <si>
    <r>
      <rPr>
        <b/>
        <sz val="11"/>
        <color rgb="FF1F65AF"/>
        <rFont val="Life Sans"/>
      </rPr>
      <t>POD Energia Elettrica</t>
    </r>
  </si>
  <si>
    <r>
      <rPr>
        <sz val="11"/>
        <color rgb="FF504F53"/>
        <rFont val="Life Sans"/>
      </rPr>
      <t>POD Energia Elettrica Mercato Libero (#/1000)</t>
    </r>
  </si>
  <si>
    <r>
      <rPr>
        <sz val="11"/>
        <color rgb="FF504F53"/>
        <rFont val="Life Sans"/>
      </rPr>
      <t>POD Energia Elettrica Tutele Graduali (#/1000)</t>
    </r>
  </si>
  <si>
    <r>
      <rPr>
        <sz val="11"/>
        <color rgb="FF504F53"/>
        <rFont val="Life Sans"/>
      </rPr>
      <t>POD Energia Elettrica in regime di Maggior Tutela (#/1000)</t>
    </r>
  </si>
  <si>
    <r>
      <rPr>
        <b/>
        <sz val="11"/>
        <color rgb="FF1F65AF"/>
        <rFont val="Life Sans"/>
      </rPr>
      <t>Totale POD Energia Elettrica (#/1000)</t>
    </r>
  </si>
  <si>
    <r>
      <rPr>
        <b/>
        <sz val="11"/>
        <color rgb="FF1F65AF"/>
        <rFont val="Life Sans"/>
      </rPr>
      <t>Vendite Gas</t>
    </r>
  </si>
  <si>
    <r>
      <rPr>
        <sz val="11"/>
        <color rgb="FF504F53"/>
        <rFont val="Life Sans"/>
      </rPr>
      <t>Vendite Gas Mercato Libero (Mmc)</t>
    </r>
  </si>
  <si>
    <r>
      <rPr>
        <b/>
        <sz val="11"/>
        <color rgb="FF1F65AF"/>
        <rFont val="Life Sans"/>
      </rPr>
      <t>Totale Vendite Gas (Mmc)</t>
    </r>
  </si>
  <si>
    <r>
      <rPr>
        <b/>
        <sz val="11"/>
        <color rgb="FF1F65AF"/>
        <rFont val="Life Sans"/>
      </rPr>
      <t>PDR Gas</t>
    </r>
  </si>
  <si>
    <r>
      <rPr>
        <sz val="11"/>
        <color rgb="FF504F53"/>
        <rFont val="Life Sans"/>
      </rPr>
      <t>PDR Gas Mercato Libero (#/1000)</t>
    </r>
  </si>
  <si>
    <r>
      <rPr>
        <sz val="11"/>
        <color rgb="FF504F53"/>
        <rFont val="Life Sans"/>
      </rPr>
      <t>PDR Gas in regime di Maggior Tutela (#/1000)</t>
    </r>
  </si>
  <si>
    <r>
      <rPr>
        <b/>
        <sz val="11"/>
        <color rgb="FF1F65AF"/>
        <rFont val="Life Sans"/>
      </rPr>
      <t>Totale PDR Gas (#/1000)</t>
    </r>
  </si>
  <si>
    <r>
      <rPr>
        <b/>
        <sz val="11"/>
        <color rgb="FF1F65AF"/>
        <rFont val="Life Sans"/>
      </rPr>
      <t>Dati economici</t>
    </r>
  </si>
  <si>
    <r>
      <rPr>
        <i/>
        <sz val="11"/>
        <color rgb="FF1F65AF"/>
        <rFont val="Life Sans"/>
      </rPr>
      <t>milioni di euro</t>
    </r>
  </si>
  <si>
    <t>Business Unit Mercato</t>
  </si>
  <si>
    <t>L’attività della Business Unit Mercato è finalizzata alla vendita al dettaglio di energia elettrica e di gas naturale e si occupa di fornire servizi di efficienza energetica.</t>
  </si>
  <si>
    <r>
      <rPr>
        <b/>
        <sz val="11"/>
        <color rgb="FF00A030"/>
        <rFont val="Life Sans"/>
      </rPr>
      <t>Variazione</t>
    </r>
  </si>
  <si>
    <r>
      <rPr>
        <sz val="11"/>
        <color rgb="FF504F53"/>
        <rFont val="Life Sans"/>
      </rPr>
      <t>Rifiuti raccolti (Kton)</t>
    </r>
  </si>
  <si>
    <r>
      <rPr>
        <sz val="11"/>
        <color rgb="FF504F53"/>
        <rFont val="Life Sans"/>
      </rPr>
      <t>Residenti serviti (#/1000)</t>
    </r>
  </si>
  <si>
    <r>
      <rPr>
        <sz val="11"/>
        <color rgb="FF504F53"/>
        <rFont val="Life Sans"/>
      </rPr>
      <t>Energia elettrica venduta (GWh)</t>
    </r>
  </si>
  <si>
    <r>
      <rPr>
        <sz val="11"/>
        <color rgb="FF504F53"/>
        <rFont val="Life Sans"/>
      </rPr>
      <t>Biometano (Mm</t>
    </r>
    <r>
      <rPr>
        <vertAlign val="superscript"/>
        <sz val="11"/>
        <color rgb="FF504F53"/>
        <rFont val="Life Sans"/>
      </rPr>
      <t>3</t>
    </r>
    <r>
      <rPr>
        <sz val="11"/>
        <color rgb="FF504F53"/>
        <rFont val="Life Sans"/>
      </rPr>
      <t>)</t>
    </r>
  </si>
  <si>
    <r>
      <rPr>
        <b/>
        <sz val="11"/>
        <color rgb="FF00A030"/>
        <rFont val="Life Sans"/>
      </rPr>
      <t>Dati economici</t>
    </r>
  </si>
  <si>
    <r>
      <rPr>
        <i/>
        <sz val="11"/>
        <color rgb="FF00A030"/>
        <rFont val="Life Sans"/>
      </rPr>
      <t>milioni di euro</t>
    </r>
  </si>
  <si>
    <r>
      <rPr>
        <b/>
        <sz val="11"/>
        <color rgb="FF00A6EB"/>
        <rFont val="Life Sans"/>
      </rPr>
      <t>Dati economici</t>
    </r>
  </si>
  <si>
    <r>
      <rPr>
        <i/>
        <sz val="11"/>
        <color rgb="FF00A6EB"/>
        <rFont val="Life Sans"/>
      </rPr>
      <t>milioni di euro</t>
    </r>
  </si>
  <si>
    <r>
      <rPr>
        <b/>
        <sz val="11"/>
        <color rgb="FF00A6EB"/>
        <rFont val="Life Sans"/>
      </rPr>
      <t>Variazione</t>
    </r>
  </si>
  <si>
    <r>
      <rPr>
        <b/>
        <sz val="11"/>
        <color rgb="FFF18F00"/>
        <rFont val="Life Sans"/>
      </rPr>
      <t>Reti</t>
    </r>
  </si>
  <si>
    <r>
      <rPr>
        <b/>
        <sz val="11"/>
        <color rgb="FFF18F00"/>
        <rFont val="Life Sans"/>
      </rPr>
      <t>Variazione</t>
    </r>
  </si>
  <si>
    <r>
      <rPr>
        <sz val="11"/>
        <color rgb="FF504F53"/>
        <rFont val="Life Sans"/>
      </rPr>
      <t>Energia elettrica distribuita (GWh)</t>
    </r>
  </si>
  <si>
    <r>
      <rPr>
        <sz val="11"/>
        <color rgb="FF504F53"/>
        <rFont val="Life Sans"/>
      </rPr>
      <t>Gas distribuito (Mmc)</t>
    </r>
  </si>
  <si>
    <r>
      <rPr>
        <sz val="11"/>
        <color rgb="FF504F53"/>
        <rFont val="Life Sans"/>
      </rPr>
      <t>Acqua distribuita (Mmc)</t>
    </r>
  </si>
  <si>
    <r>
      <rPr>
        <sz val="11"/>
        <color rgb="FF504F53"/>
        <rFont val="Life Sans"/>
      </rPr>
      <t>RAB Energia Elettrica (M€)*</t>
    </r>
  </si>
  <si>
    <r>
      <rPr>
        <sz val="11"/>
        <color rgb="FF504F53"/>
        <rFont val="Life Sans"/>
      </rPr>
      <t>RAB Gas (M€)*</t>
    </r>
  </si>
  <si>
    <r>
      <rPr>
        <sz val="11"/>
        <color rgb="FF504F53"/>
        <rFont val="Life Sans"/>
      </rPr>
      <t>RAB Acqua (M€)*</t>
    </r>
  </si>
  <si>
    <r>
      <rPr>
        <b/>
        <sz val="11"/>
        <color rgb="FF504F53"/>
        <rFont val="Life Sans"/>
      </rPr>
      <t>Fonti</t>
    </r>
  </si>
  <si>
    <r>
      <rPr>
        <b/>
        <sz val="11"/>
        <color rgb="FF504F53"/>
        <rFont val="Life Sans"/>
      </rPr>
      <t>Impianti di:</t>
    </r>
  </si>
  <si>
    <r>
      <rPr>
        <sz val="11"/>
        <color rgb="FF504F53"/>
        <rFont val="Life Sans"/>
      </rPr>
      <t>- Canavese</t>
    </r>
  </si>
  <si>
    <r>
      <rPr>
        <sz val="11"/>
        <color rgb="FF504F53"/>
        <rFont val="Life Sans"/>
      </rPr>
      <t>- Linate e Malpensa</t>
    </r>
  </si>
  <si>
    <r>
      <rPr>
        <sz val="11"/>
        <color rgb="FF504F53"/>
        <rFont val="Life Sans"/>
      </rPr>
      <t>- Altri impianti</t>
    </r>
  </si>
  <si>
    <r>
      <rPr>
        <b/>
        <sz val="11"/>
        <color rgb="FF504F53"/>
        <rFont val="Life Sans"/>
      </rPr>
      <t>Acquisti da:</t>
    </r>
  </si>
  <si>
    <r>
      <rPr>
        <b/>
        <sz val="11"/>
        <color rgb="FF504F53"/>
        <rFont val="Life Sans"/>
      </rPr>
      <t>Usi</t>
    </r>
  </si>
  <si>
    <r>
      <rPr>
        <b/>
        <sz val="11"/>
        <color rgb="FF504F53"/>
        <rFont val="Life Sans"/>
      </rPr>
      <t>Vendite calore ai clienti finali</t>
    </r>
  </si>
  <si>
    <r>
      <rPr>
        <sz val="11"/>
        <color rgb="FF504F53"/>
        <rFont val="Life Sans"/>
      </rPr>
      <t>Perdite di distribuzione</t>
    </r>
  </si>
  <si>
    <r>
      <rPr>
        <b/>
        <sz val="11"/>
        <color rgb="FF504F53"/>
        <rFont val="Life Sans"/>
      </rPr>
      <t>Vendite freddo</t>
    </r>
  </si>
  <si>
    <r>
      <rPr>
        <b/>
        <sz val="11"/>
        <color rgb="FF504F53"/>
        <rFont val="Life Sans"/>
      </rPr>
      <t>Vendita energia elettrica da cogenerazione</t>
    </r>
  </si>
  <si>
    <r>
      <rPr>
        <b/>
        <sz val="11"/>
        <color rgb="FFF18F00"/>
        <rFont val="Life Sans"/>
      </rPr>
      <t>Dati economici</t>
    </r>
  </si>
  <si>
    <r>
      <rPr>
        <i/>
        <sz val="11"/>
        <color rgb="FFF18F00"/>
        <rFont val="Life Sans"/>
      </rPr>
      <t>milioni di euro</t>
    </r>
  </si>
  <si>
    <r>
      <rPr>
        <sz val="9"/>
        <color rgb="FF504F53"/>
        <rFont val="Life Sans"/>
      </rPr>
      <t>* Dati provvisori, sottostanti al calcolo dei ricavi ammessi di competenza del periodo.</t>
    </r>
  </si>
  <si>
    <r>
      <rPr>
        <sz val="9"/>
        <color rgb="FF504F53"/>
        <rFont val="Life Sans"/>
      </rPr>
      <t>Le quantità riportate sono al lordo degli smaltimenti infragruppo.</t>
    </r>
  </si>
  <si>
    <t>Business Unit Smart Infrastructures</t>
  </si>
  <si>
    <t>Ammortamento immobilizzazioni materiali e immateriali</t>
  </si>
  <si>
    <t>- Attività per imposte correnti/debiti per imposte</t>
  </si>
  <si>
    <t>- Altre attività/passività correnti</t>
  </si>
  <si>
    <r>
      <rPr>
        <i/>
        <sz val="11"/>
        <color rgb="FF504F53"/>
        <rFont val="Life Sans"/>
      </rPr>
      <t>- Rimanenze</t>
    </r>
  </si>
  <si>
    <t>- Crediti commerciali</t>
  </si>
  <si>
    <t>- Debiti commericiali</t>
  </si>
  <si>
    <r>
      <rPr>
        <i/>
        <sz val="11"/>
        <color rgb="FF504F53"/>
        <rFont val="Life Sans"/>
      </rPr>
      <t>- Altre attività/passività non correnti</t>
    </r>
  </si>
  <si>
    <r>
      <rPr>
        <i/>
        <sz val="11"/>
        <color rgb="FF504F53"/>
        <rFont val="Life Sans"/>
      </rPr>
      <t>- Attività/passività per</t>
    </r>
    <r>
      <rPr>
        <sz val="11"/>
        <color rgb="FF000000"/>
        <rFont val="Life Sans"/>
      </rPr>
      <t xml:space="preserve"> </t>
    </r>
    <r>
      <rPr>
        <i/>
        <sz val="11"/>
        <color rgb="FF504F53"/>
        <rFont val="Life Sans"/>
      </rPr>
      <t>imposte anticipate/ differite</t>
    </r>
  </si>
  <si>
    <r>
      <rPr>
        <i/>
        <sz val="11"/>
        <color rgb="FF504F53"/>
        <rFont val="Life Sans"/>
      </rPr>
      <t>- Fondi rischi, oneri</t>
    </r>
    <r>
      <rPr>
        <sz val="11"/>
        <color rgb="FF000000"/>
        <rFont val="Life Sans"/>
      </rPr>
      <t xml:space="preserve"> </t>
    </r>
    <r>
      <rPr>
        <i/>
        <sz val="11"/>
        <color rgb="FF504F53"/>
        <rFont val="Life Sans"/>
      </rPr>
      <t>e passività per
discariche</t>
    </r>
  </si>
  <si>
    <r>
      <rPr>
        <i/>
        <sz val="11"/>
        <color rgb="FF504F53"/>
        <rFont val="Life Sans"/>
      </rPr>
      <t>- Benefici a dipendenti</t>
    </r>
  </si>
  <si>
    <t>Capitale Circolante Netto e Altre attività/ passività correnti</t>
  </si>
  <si>
    <t>Capitale Circolante Netto:</t>
  </si>
  <si>
    <t>Altre attività/passività correnti:</t>
  </si>
  <si>
    <r>
      <rPr>
        <b/>
        <sz val="11"/>
        <color rgb="FF00A6EB"/>
        <rFont val="Life Sans"/>
      </rPr>
      <t xml:space="preserve">  
</t>
    </r>
    <r>
      <rPr>
        <i/>
        <sz val="11"/>
        <color rgb="FF00A6EB"/>
        <rFont val="Life Sans"/>
      </rPr>
      <t>milioni di euro</t>
    </r>
  </si>
  <si>
    <t xml:space="preserve">Le quantità sono riportate al lordo delle perdite. La numerica POD e PDR è relativa al mercato mass market.
</t>
  </si>
  <si>
    <t>2024 Adj.</t>
  </si>
  <si>
    <t>2025 Adj.</t>
  </si>
  <si>
    <t>Vendite Gas FUI/FDD</t>
  </si>
  <si>
    <t>Vendite Gas in regime di Maggior Tutela (Mmc)</t>
  </si>
  <si>
    <t>PDR Gas FUI/FDD</t>
  </si>
  <si>
    <t>Business Unit Circular Economy</t>
  </si>
  <si>
    <t>2025/2024 %</t>
  </si>
  <si>
    <t>Rifiuti smaltiti (Kton)</t>
  </si>
  <si>
    <r>
      <t xml:space="preserve">Calore
</t>
    </r>
    <r>
      <rPr>
        <i/>
        <sz val="11"/>
        <color rgb="FF00A030"/>
        <rFont val="Life Sans"/>
      </rPr>
      <t>GWht</t>
    </r>
  </si>
  <si>
    <t>Conto economico Adjusted</t>
  </si>
  <si>
    <t>Special items</t>
  </si>
  <si>
    <t>Conto economico Reported</t>
  </si>
  <si>
    <t>Elisioni</t>
  </si>
  <si>
    <t>-4.93</t>
  </si>
  <si>
    <t>8,1%</t>
  </si>
  <si>
    <t>6,4%</t>
  </si>
  <si>
    <t>26,2%</t>
  </si>
  <si>
    <t>45,9%</t>
  </si>
  <si>
    <t>-16,2%</t>
  </si>
  <si>
    <t>5,1%</t>
  </si>
  <si>
    <t>4,0%</t>
  </si>
  <si>
    <t>14,3%</t>
  </si>
  <si>
    <t>23,9%</t>
  </si>
  <si>
    <t>-38,6%</t>
  </si>
  <si>
    <t>16,0%</t>
  </si>
  <si>
    <t>8,5%</t>
  </si>
  <si>
    <t>Circular Economy</t>
  </si>
  <si>
    <t>Ciclo idrico</t>
  </si>
  <si>
    <t>Totale fonti</t>
  </si>
  <si>
    <t>Totale usi</t>
  </si>
  <si>
    <t>Ambiente</t>
  </si>
  <si>
    <t xml:space="preserve"> - Recupero energia</t>
  </si>
  <si>
    <t xml:space="preserve"> - Recupero materia</t>
  </si>
  <si>
    <t xml:space="preserve"> - Altro</t>
  </si>
  <si>
    <t>- Da altri Business del Gruppo</t>
  </si>
  <si>
    <t>- Da terzi</t>
  </si>
  <si>
    <t>- Lamarmora</t>
  </si>
  <si>
    <t>- Famagosta</t>
  </si>
  <si>
    <t>- Tecnocity</t>
  </si>
  <si>
    <t>L’attività della Business Unit Generazione e Trading è relativa alla gestione portafoglio impianti di generazione del Gruppo con il duplice scopo di massimizzare la disponibilità e l’efficienza degli impianti, minimizzando i costi di esercizio e manutenzione (O&amp;M) e di massimizzare il profitto derivante dalla gestione del portafoglio energetico attraverso l’attività di compravendita di energia elettrica, di combustibili (gassosi e non gassosi) e di titoli ambientali sui mercati all’ingrosso nazionali ed esteri. Rientra nell’ambito della Business Unit anche l’attività di trading sui mercati nazionali ed esteri di tutte le commodities energetiche (gas, energia elettrica, titoli ambientali).</t>
  </si>
  <si>
    <t>I servizi di Corporate comprendono le attività di guida, indirizzostrategico, coordinamento e controllo della gestione industriale, nonché i servizi a supporto del business e delle attività operative (esempio: servizi amministrativi e contabili, legali, di approvvigionamento, di gestione del personale, di information technology, di comunicazione, servizi di fonia fissa e mobile, etc.) i cui costi, al netto di quanto riaddebitato per competenza alle singole Business Units in base ai servizi resi, rimangono in carico alla Corporate.</t>
  </si>
  <si>
    <t>La Business Unit Smart Infrastructures svolge attività di sviluppo e gestione delle infrastrutture funzionali alla molteplicità dei servizi che il Gruppo fornisce, puntando su tecnologia e innovazione. In particolare, l’attività della Business Unit riguarda prevalentemente lo sviluppo e la gestione tecnico-operativa delle reti di distribuzione di energia elettrica, di trasporto e distribuzione di gas naturale, il relativo servizio di misura, caratterizzato da importanti evoluzioni dal punto di vista tecnologico grazie all’utilizzo di contatori intelligenti. 
La Business Unit Smart Infrastructures, inoltre, sviluppa infrastrutture nel campo delle telecomunicazioni, progetta soluzioni e applicazioni finalizzate alla realizzazione di nuovi modelli di città e territorio e al miglioramento della qualità della vita dei cittadini. Sviluppa e gestisce gli impianti di illuminazione pubblica e di regolazione del traffico; realizza e gestisce, infine, una rete di infrastrutture di ricarica funzionali all’elettrificazione dei trasporti.</t>
  </si>
  <si>
    <t>L’attività della Business Unit Circular Economy è relativa alla gestione del ciclo integrato dei rifiuti, dalla raccolta e spazzamento, al trattamento, smaltimento e recupero di materia ed energia, e alla gestione sostenibile dell’acqua e delle reti di teleriscaldamento.
In particolare, l’attività di raccolta e spazzamento si riferisce prevalentemente alla pulizia delle strade e al prelievo dei rifiuti per il trasporto a destinazione. Il trattamento dei rifiuti, invece, costituisce l’attività svolta in centri dedicati per la trasformazione dei rifiuti al fine di renderli idonei al recupero di materia. L’attività di smaltimento dei rifiuti urbani e speciali in impianti di combustione o in discarica assicura l’eventuale recupero energetico mediante la termovalorizzazione o sfruttamento del biogas.
La Business Unit gestisce inoltre l’intero ciclo idrico integrato (captazione delle acque, gestionedegli acquedotti, distribuzione idrica, gestione di reti fognarie, depurazione) e l’attività finalizzata alla vendita di calore e di elettricità prodotti da impianti di cogenerazione (prevalentemente di proprietà del Gruppo), mediante reti di teleriscaldamento, e assicura le attività di operation and maintenance sia delle centrali di cogenerazione che delle reti di teleriscaldamento.
Sono altresì incluse le attività relative al servizio di gestione di impianti di riscaldamento di proprietà di terze parti (servizi di gestione calore).</t>
  </si>
  <si>
    <t>16,3%</t>
  </si>
  <si>
    <t>8,8%</t>
  </si>
  <si>
    <t>Sintesi dei risultati per settore di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</si>
</sst>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34" x14ac:knownFonts="1">
    <font>
      <sz val="10"/>
      <color rgb="FF000000"/>
      <name val="Times New Roman"/>
      <charset val="204"/>
    </font>
    <font>
      <sz val="11"/>
      <color rgb="FF000000"/>
      <name val="Life Sans"/>
    </font>
    <font>
      <b/>
      <sz val="11"/>
      <color rgb="FF00A6EB"/>
      <name val="Life Sans"/>
    </font>
    <font>
      <i/>
      <sz val="11"/>
      <color rgb="FF00A6EB"/>
      <name val="Life Sans"/>
    </font>
    <font>
      <b/>
      <sz val="11"/>
      <name val="Life Sans"/>
    </font>
    <font>
      <sz val="11"/>
      <color rgb="FF00A6EB"/>
      <name val="Life Sans"/>
    </font>
    <font>
      <b/>
      <sz val="11"/>
      <color rgb="FF504F53"/>
      <name val="Life Sans"/>
    </font>
    <font>
      <i/>
      <sz val="11"/>
      <color rgb="FF504F53"/>
      <name val="Life Sans"/>
    </font>
    <font>
      <i/>
      <sz val="11"/>
      <name val="Life Sans"/>
    </font>
    <font>
      <sz val="11"/>
      <color rgb="FF504F53"/>
      <name val="Life Sans"/>
    </font>
    <font>
      <sz val="11"/>
      <name val="Life Sans"/>
    </font>
    <font>
      <b/>
      <sz val="16"/>
      <color rgb="FF00A6EB"/>
      <name val="Life Sans"/>
    </font>
    <font>
      <sz val="16"/>
      <color rgb="FF000000"/>
      <name val="Life Sans"/>
    </font>
    <font>
      <b/>
      <sz val="11"/>
      <color rgb="FF009FDA"/>
      <name val="Life Sans"/>
    </font>
    <font>
      <b/>
      <sz val="11"/>
      <color rgb="FFE5005C"/>
      <name val="Life Sans"/>
    </font>
    <font>
      <i/>
      <sz val="11"/>
      <color rgb="FFE5005C"/>
      <name val="Life Sans"/>
    </font>
    <font>
      <b/>
      <sz val="18"/>
      <color rgb="FFE5005C"/>
      <name val="Life Sans"/>
    </font>
    <font>
      <b/>
      <sz val="18"/>
      <name val="Life Sans"/>
    </font>
    <font>
      <sz val="9"/>
      <name val="Life Sans"/>
    </font>
    <font>
      <b/>
      <sz val="11"/>
      <color rgb="FF1F65AF"/>
      <name val="Life Sans"/>
    </font>
    <font>
      <i/>
      <sz val="11"/>
      <color rgb="FF1F65AF"/>
      <name val="Life Sans"/>
    </font>
    <font>
      <b/>
      <sz val="11"/>
      <color rgb="FF00A030"/>
      <name val="Life Sans"/>
    </font>
    <font>
      <vertAlign val="superscript"/>
      <sz val="11"/>
      <color rgb="FF504F53"/>
      <name val="Life Sans"/>
    </font>
    <font>
      <i/>
      <sz val="11"/>
      <color rgb="FF00A030"/>
      <name val="Life Sans"/>
    </font>
    <font>
      <b/>
      <sz val="11"/>
      <color rgb="FFF18F00"/>
      <name val="Life Sans"/>
    </font>
    <font>
      <i/>
      <sz val="11"/>
      <color rgb="FFF18F00"/>
      <name val="Life Sans"/>
    </font>
    <font>
      <sz val="9"/>
      <color rgb="FF504F53"/>
      <name val="Life Sans"/>
    </font>
    <font>
      <b/>
      <sz val="18"/>
      <color rgb="FF1F65AF"/>
      <name val="Life Sans"/>
    </font>
    <font>
      <b/>
      <sz val="18"/>
      <color rgb="FF00A030"/>
      <name val="Life Sans"/>
    </font>
    <font>
      <b/>
      <sz val="18"/>
      <color rgb="FFF18F00"/>
      <name val="Life Sans"/>
    </font>
    <font>
      <b/>
      <sz val="18"/>
      <color rgb="FF00A6EB"/>
      <name val="Life Sans"/>
    </font>
    <font>
      <sz val="9"/>
      <color rgb="FF000000"/>
      <name val="Life Sans"/>
    </font>
    <font>
      <sz val="10"/>
      <color rgb="FF000000"/>
      <name val="Times New Roman"/>
      <family val="1"/>
    </font>
    <font>
      <b/>
      <sz val="11"/>
      <color rgb="FF000000"/>
      <name val="Life Sans"/>
    </font>
  </fonts>
  <fills count="8">
    <fill>
      <patternFill patternType="none"/>
    </fill>
    <fill>
      <patternFill patternType="gray125"/>
    </fill>
    <fill>
      <patternFill patternType="solid">
        <fgColor theme="0"/>
        <bgColor indexed="64"/>
      </patternFill>
    </fill>
    <fill>
      <patternFill patternType="solid">
        <fgColor rgb="FFD8E7F8"/>
        <bgColor indexed="64"/>
      </patternFill>
    </fill>
    <fill>
      <patternFill patternType="solid">
        <fgColor rgb="FFFFE7F1"/>
        <bgColor indexed="64"/>
      </patternFill>
    </fill>
    <fill>
      <patternFill patternType="solid">
        <fgColor rgb="FFE7FFEE"/>
        <bgColor indexed="64"/>
      </patternFill>
    </fill>
    <fill>
      <patternFill patternType="solid">
        <fgColor rgb="FFFFF5E7"/>
        <bgColor indexed="64"/>
      </patternFill>
    </fill>
    <fill>
      <patternFill patternType="solid">
        <fgColor rgb="FFEBFAFF"/>
        <bgColor indexed="64"/>
      </patternFill>
    </fill>
  </fills>
  <borders count="89">
    <border>
      <left/>
      <right/>
      <top/>
      <bottom/>
      <diagonal/>
    </border>
    <border>
      <left/>
      <right/>
      <top style="thin">
        <color rgb="FF00A6EB"/>
      </top>
      <bottom style="thin">
        <color rgb="FF00A6EB"/>
      </bottom>
      <diagonal/>
    </border>
    <border>
      <left/>
      <right/>
      <top style="thin">
        <color rgb="FF00A6EB"/>
      </top>
      <bottom style="thin">
        <color rgb="FFBBE4F9"/>
      </bottom>
      <diagonal/>
    </border>
    <border>
      <left/>
      <right/>
      <top style="thin">
        <color rgb="FFBBE4F9"/>
      </top>
      <bottom style="thin">
        <color rgb="FF00A6EB"/>
      </bottom>
      <diagonal/>
    </border>
    <border>
      <left/>
      <right/>
      <top style="thin">
        <color rgb="FFBBE4F9"/>
      </top>
      <bottom style="thin">
        <color rgb="FFBBE4F9"/>
      </bottom>
      <diagonal/>
    </border>
    <border>
      <left/>
      <right/>
      <top/>
      <bottom style="thin">
        <color rgb="FF00A6EB"/>
      </bottom>
      <diagonal/>
    </border>
    <border>
      <left style="thin">
        <color rgb="FFE5005C"/>
      </left>
      <right style="thin">
        <color rgb="FFE5005C"/>
      </right>
      <top style="thin">
        <color rgb="FFE5005C"/>
      </top>
      <bottom style="thin">
        <color rgb="FFE5005C"/>
      </bottom>
      <diagonal/>
    </border>
    <border>
      <left/>
      <right/>
      <top/>
      <bottom style="thin">
        <color rgb="FFE5005C"/>
      </bottom>
      <diagonal/>
    </border>
    <border>
      <left/>
      <right style="thin">
        <color rgb="FFE5005C"/>
      </right>
      <top style="thin">
        <color rgb="FFE5005C"/>
      </top>
      <bottom style="thin">
        <color rgb="FFE5005C"/>
      </bottom>
      <diagonal/>
    </border>
    <border>
      <left style="thin">
        <color rgb="FFE5005C"/>
      </left>
      <right/>
      <top style="thin">
        <color rgb="FFE5005C"/>
      </top>
      <bottom style="thin">
        <color rgb="FFE5005C"/>
      </bottom>
      <diagonal/>
    </border>
    <border>
      <left/>
      <right/>
      <top style="thin">
        <color rgb="FFE5005C"/>
      </top>
      <bottom style="thin">
        <color rgb="FFE5005C"/>
      </bottom>
      <diagonal/>
    </border>
    <border>
      <left/>
      <right style="thin">
        <color rgb="FFE5005C"/>
      </right>
      <top style="thin">
        <color rgb="FFE5005C"/>
      </top>
      <bottom style="thin">
        <color rgb="FFF5C4C9"/>
      </bottom>
      <diagonal/>
    </border>
    <border>
      <left style="thin">
        <color rgb="FFE5005C"/>
      </left>
      <right style="thin">
        <color rgb="FFE5005C"/>
      </right>
      <top style="thin">
        <color rgb="FFE5005C"/>
      </top>
      <bottom style="thin">
        <color rgb="FFF5C4C9"/>
      </bottom>
      <diagonal/>
    </border>
    <border>
      <left style="thin">
        <color rgb="FFE5005C"/>
      </left>
      <right/>
      <top style="thin">
        <color rgb="FFE5005C"/>
      </top>
      <bottom style="thin">
        <color rgb="FFF5C4C9"/>
      </bottom>
      <diagonal/>
    </border>
    <border>
      <left/>
      <right/>
      <top style="thin">
        <color rgb="FFE5005C"/>
      </top>
      <bottom style="thin">
        <color rgb="FFF5C4C9"/>
      </bottom>
      <diagonal/>
    </border>
    <border>
      <left/>
      <right style="thin">
        <color rgb="FFE5005C"/>
      </right>
      <top style="thin">
        <color rgb="FFF5C4C9"/>
      </top>
      <bottom style="thin">
        <color rgb="FFF5C4C9"/>
      </bottom>
      <diagonal/>
    </border>
    <border>
      <left style="thin">
        <color rgb="FFE5005C"/>
      </left>
      <right style="thin">
        <color rgb="FFE5005C"/>
      </right>
      <top style="thin">
        <color rgb="FFF5C4C9"/>
      </top>
      <bottom style="thin">
        <color rgb="FFF5C4C9"/>
      </bottom>
      <diagonal/>
    </border>
    <border>
      <left style="thin">
        <color rgb="FFE5005C"/>
      </left>
      <right/>
      <top style="thin">
        <color rgb="FFF5C4C9"/>
      </top>
      <bottom style="thin">
        <color rgb="FFF5C4C9"/>
      </bottom>
      <diagonal/>
    </border>
    <border>
      <left/>
      <right/>
      <top style="thin">
        <color rgb="FFF5C4C9"/>
      </top>
      <bottom style="thin">
        <color rgb="FFF5C4C9"/>
      </bottom>
      <diagonal/>
    </border>
    <border>
      <left/>
      <right style="thin">
        <color rgb="FFE5005C"/>
      </right>
      <top style="thin">
        <color rgb="FFF5C4C9"/>
      </top>
      <bottom style="thin">
        <color rgb="FFE5005C"/>
      </bottom>
      <diagonal/>
    </border>
    <border>
      <left style="thin">
        <color rgb="FFE5005C"/>
      </left>
      <right style="thin">
        <color rgb="FFE5005C"/>
      </right>
      <top style="thin">
        <color rgb="FFF5C4C9"/>
      </top>
      <bottom style="thin">
        <color rgb="FFE5005C"/>
      </bottom>
      <diagonal/>
    </border>
    <border>
      <left style="thin">
        <color rgb="FFE5005C"/>
      </left>
      <right/>
      <top style="thin">
        <color rgb="FFF5C4C9"/>
      </top>
      <bottom style="thin">
        <color rgb="FFE5005C"/>
      </bottom>
      <diagonal/>
    </border>
    <border>
      <left/>
      <right/>
      <top style="thin">
        <color rgb="FFF5C4C9"/>
      </top>
      <bottom style="thin">
        <color rgb="FFE5005C"/>
      </bottom>
      <diagonal/>
    </border>
    <border>
      <left/>
      <right/>
      <top style="thin">
        <color rgb="FFE5005C"/>
      </top>
      <bottom/>
      <diagonal/>
    </border>
    <border>
      <left style="thin">
        <color rgb="FF1F65AF"/>
      </left>
      <right style="thin">
        <color rgb="FF1F65AF"/>
      </right>
      <top style="thin">
        <color rgb="FF1F65AF"/>
      </top>
      <bottom style="thin">
        <color rgb="FF1F65AF"/>
      </bottom>
      <diagonal/>
    </border>
    <border>
      <left/>
      <right style="thin">
        <color rgb="FF1F65AF"/>
      </right>
      <top style="thin">
        <color rgb="FF1F65AF"/>
      </top>
      <bottom style="thin">
        <color rgb="FF1F65AF"/>
      </bottom>
      <diagonal/>
    </border>
    <border>
      <left style="thin">
        <color rgb="FF1F65AF"/>
      </left>
      <right/>
      <top style="thin">
        <color rgb="FF1F65AF"/>
      </top>
      <bottom style="thin">
        <color rgb="FF1F65AF"/>
      </bottom>
      <diagonal/>
    </border>
    <border>
      <left/>
      <right/>
      <top style="thin">
        <color rgb="FF1F65AF"/>
      </top>
      <bottom style="thin">
        <color rgb="FF1F65AF"/>
      </bottom>
      <diagonal/>
    </border>
    <border>
      <left/>
      <right style="thin">
        <color rgb="FF1F65AF"/>
      </right>
      <top style="thin">
        <color rgb="FF1F65AF"/>
      </top>
      <bottom style="thin">
        <color rgb="FFC2CCE8"/>
      </bottom>
      <diagonal/>
    </border>
    <border>
      <left style="thin">
        <color rgb="FF1F65AF"/>
      </left>
      <right style="thin">
        <color rgb="FF1F65AF"/>
      </right>
      <top style="thin">
        <color rgb="FF1F65AF"/>
      </top>
      <bottom style="thin">
        <color rgb="FFC2CCE8"/>
      </bottom>
      <diagonal/>
    </border>
    <border>
      <left style="thin">
        <color rgb="FF1F65AF"/>
      </left>
      <right/>
      <top style="thin">
        <color rgb="FF1F65AF"/>
      </top>
      <bottom style="thin">
        <color rgb="FFC2CCE8"/>
      </bottom>
      <diagonal/>
    </border>
    <border>
      <left/>
      <right/>
      <top style="thin">
        <color rgb="FF1F65AF"/>
      </top>
      <bottom style="thin">
        <color rgb="FFC2CCE8"/>
      </bottom>
      <diagonal/>
    </border>
    <border>
      <left/>
      <right style="thin">
        <color rgb="FF1F65AF"/>
      </right>
      <top style="thin">
        <color rgb="FFC2CCE8"/>
      </top>
      <bottom style="thin">
        <color rgb="FFC2CCE8"/>
      </bottom>
      <diagonal/>
    </border>
    <border>
      <left style="thin">
        <color rgb="FF1F65AF"/>
      </left>
      <right style="thin">
        <color rgb="FF1F65AF"/>
      </right>
      <top style="thin">
        <color rgb="FFC2CCE8"/>
      </top>
      <bottom style="thin">
        <color rgb="FFC2CCE8"/>
      </bottom>
      <diagonal/>
    </border>
    <border>
      <left style="thin">
        <color rgb="FF1F65AF"/>
      </left>
      <right/>
      <top style="thin">
        <color rgb="FFC2CCE8"/>
      </top>
      <bottom style="thin">
        <color rgb="FFC2CCE8"/>
      </bottom>
      <diagonal/>
    </border>
    <border>
      <left/>
      <right/>
      <top style="thin">
        <color rgb="FFC2CCE8"/>
      </top>
      <bottom style="thin">
        <color rgb="FFC2CCE8"/>
      </bottom>
      <diagonal/>
    </border>
    <border>
      <left/>
      <right style="thin">
        <color rgb="FF1F65AF"/>
      </right>
      <top style="thin">
        <color rgb="FFC2CCE8"/>
      </top>
      <bottom style="thin">
        <color rgb="FF1F65AF"/>
      </bottom>
      <diagonal/>
    </border>
    <border>
      <left style="thin">
        <color rgb="FF1F65AF"/>
      </left>
      <right style="thin">
        <color rgb="FF1F65AF"/>
      </right>
      <top style="thin">
        <color rgb="FFC2CCE8"/>
      </top>
      <bottom style="thin">
        <color rgb="FF1F65AF"/>
      </bottom>
      <diagonal/>
    </border>
    <border>
      <left style="thin">
        <color rgb="FF1F65AF"/>
      </left>
      <right/>
      <top style="thin">
        <color rgb="FFC2CCE8"/>
      </top>
      <bottom style="thin">
        <color rgb="FF1F65AF"/>
      </bottom>
      <diagonal/>
    </border>
    <border>
      <left/>
      <right/>
      <top style="thin">
        <color rgb="FFC2CCE8"/>
      </top>
      <bottom style="thin">
        <color rgb="FF1F65AF"/>
      </bottom>
      <diagonal/>
    </border>
    <border>
      <left style="thin">
        <color rgb="FF00A030"/>
      </left>
      <right style="thin">
        <color rgb="FF00A030"/>
      </right>
      <top style="thin">
        <color rgb="FF00A030"/>
      </top>
      <bottom style="thin">
        <color rgb="FF00A030"/>
      </bottom>
      <diagonal/>
    </border>
    <border>
      <left/>
      <right style="thin">
        <color rgb="FF00A030"/>
      </right>
      <top style="thin">
        <color rgb="FF00A030"/>
      </top>
      <bottom style="thin">
        <color rgb="FF00A030"/>
      </bottom>
      <diagonal/>
    </border>
    <border>
      <left style="thin">
        <color rgb="FF00A030"/>
      </left>
      <right/>
      <top style="thin">
        <color rgb="FF00A030"/>
      </top>
      <bottom style="thin">
        <color rgb="FF00A030"/>
      </bottom>
      <diagonal/>
    </border>
    <border>
      <left/>
      <right/>
      <top style="thin">
        <color rgb="FF00A030"/>
      </top>
      <bottom style="thin">
        <color rgb="FF00A030"/>
      </bottom>
      <diagonal/>
    </border>
    <border>
      <left/>
      <right style="thin">
        <color rgb="FF00A030"/>
      </right>
      <top style="thin">
        <color rgb="FF00A030"/>
      </top>
      <bottom style="thin">
        <color rgb="FFC7E2C2"/>
      </bottom>
      <diagonal/>
    </border>
    <border>
      <left style="thin">
        <color rgb="FF00A030"/>
      </left>
      <right style="thin">
        <color rgb="FF00A030"/>
      </right>
      <top style="thin">
        <color rgb="FF00A030"/>
      </top>
      <bottom style="thin">
        <color rgb="FFC7E2C2"/>
      </bottom>
      <diagonal/>
    </border>
    <border>
      <left style="thin">
        <color rgb="FF00A030"/>
      </left>
      <right/>
      <top style="thin">
        <color rgb="FF00A030"/>
      </top>
      <bottom style="thin">
        <color rgb="FFC7E2C2"/>
      </bottom>
      <diagonal/>
    </border>
    <border>
      <left/>
      <right/>
      <top style="thin">
        <color rgb="FF00A030"/>
      </top>
      <bottom style="thin">
        <color rgb="FFC7E2C2"/>
      </bottom>
      <diagonal/>
    </border>
    <border>
      <left/>
      <right style="thin">
        <color rgb="FF00A030"/>
      </right>
      <top style="thin">
        <color rgb="FFC7E2C2"/>
      </top>
      <bottom style="thin">
        <color rgb="FFC7E2C2"/>
      </bottom>
      <diagonal/>
    </border>
    <border>
      <left style="thin">
        <color rgb="FF00A030"/>
      </left>
      <right style="thin">
        <color rgb="FF00A030"/>
      </right>
      <top style="thin">
        <color rgb="FFC7E2C2"/>
      </top>
      <bottom style="thin">
        <color rgb="FFC7E2C2"/>
      </bottom>
      <diagonal/>
    </border>
    <border>
      <left style="thin">
        <color rgb="FF00A030"/>
      </left>
      <right/>
      <top style="thin">
        <color rgb="FFC7E2C2"/>
      </top>
      <bottom style="thin">
        <color rgb="FFC7E2C2"/>
      </bottom>
      <diagonal/>
    </border>
    <border>
      <left/>
      <right/>
      <top style="thin">
        <color rgb="FFC7E2C2"/>
      </top>
      <bottom style="thin">
        <color rgb="FFC7E2C2"/>
      </bottom>
      <diagonal/>
    </border>
    <border>
      <left/>
      <right style="thin">
        <color rgb="FF00A030"/>
      </right>
      <top style="thin">
        <color rgb="FFC7E2C2"/>
      </top>
      <bottom style="thin">
        <color rgb="FF00A030"/>
      </bottom>
      <diagonal/>
    </border>
    <border>
      <left style="thin">
        <color rgb="FF00A030"/>
      </left>
      <right style="thin">
        <color rgb="FF00A030"/>
      </right>
      <top style="thin">
        <color rgb="FFC7E2C2"/>
      </top>
      <bottom style="thin">
        <color rgb="FF00A030"/>
      </bottom>
      <diagonal/>
    </border>
    <border>
      <left style="thin">
        <color rgb="FF00A030"/>
      </left>
      <right/>
      <top style="thin">
        <color rgb="FFC7E2C2"/>
      </top>
      <bottom style="thin">
        <color rgb="FF00A030"/>
      </bottom>
      <diagonal/>
    </border>
    <border>
      <left/>
      <right/>
      <top style="thin">
        <color rgb="FFC7E2C2"/>
      </top>
      <bottom style="thin">
        <color rgb="FF00A030"/>
      </bottom>
      <diagonal/>
    </border>
    <border>
      <left/>
      <right/>
      <top style="thin">
        <color rgb="FF00A030"/>
      </top>
      <bottom/>
      <diagonal/>
    </border>
    <border>
      <left style="thin">
        <color rgb="FFF18F00"/>
      </left>
      <right style="thin">
        <color rgb="FFF18F00"/>
      </right>
      <top style="thin">
        <color rgb="FFF18F00"/>
      </top>
      <bottom style="thin">
        <color rgb="FFF18F00"/>
      </bottom>
      <diagonal/>
    </border>
    <border>
      <left/>
      <right style="thin">
        <color rgb="FFF18F00"/>
      </right>
      <top style="thin">
        <color rgb="FFF18F00"/>
      </top>
      <bottom style="thin">
        <color rgb="FFF18F00"/>
      </bottom>
      <diagonal/>
    </border>
    <border>
      <left style="thin">
        <color rgb="FFF18F00"/>
      </left>
      <right/>
      <top style="thin">
        <color rgb="FFF18F00"/>
      </top>
      <bottom style="thin">
        <color rgb="FFF18F00"/>
      </bottom>
      <diagonal/>
    </border>
    <border>
      <left/>
      <right/>
      <top style="thin">
        <color rgb="FFF18F00"/>
      </top>
      <bottom style="thin">
        <color rgb="FFF18F00"/>
      </bottom>
      <diagonal/>
    </border>
    <border>
      <left/>
      <right style="thin">
        <color rgb="FFF18F00"/>
      </right>
      <top style="thin">
        <color rgb="FFF18F00"/>
      </top>
      <bottom style="thin">
        <color rgb="FFFBDFBB"/>
      </bottom>
      <diagonal/>
    </border>
    <border>
      <left style="thin">
        <color rgb="FFF18F00"/>
      </left>
      <right style="thin">
        <color rgb="FFF18F00"/>
      </right>
      <top style="thin">
        <color rgb="FFF18F00"/>
      </top>
      <bottom style="thin">
        <color rgb="FFFBDFBB"/>
      </bottom>
      <diagonal/>
    </border>
    <border>
      <left style="thin">
        <color rgb="FFF18F00"/>
      </left>
      <right/>
      <top style="thin">
        <color rgb="FFF18F00"/>
      </top>
      <bottom style="thin">
        <color rgb="FFFBDFBB"/>
      </bottom>
      <diagonal/>
    </border>
    <border>
      <left/>
      <right/>
      <top style="thin">
        <color rgb="FFF18F00"/>
      </top>
      <bottom style="thin">
        <color rgb="FFFBDFBB"/>
      </bottom>
      <diagonal/>
    </border>
    <border>
      <left/>
      <right style="thin">
        <color rgb="FFF18F00"/>
      </right>
      <top style="thin">
        <color rgb="FFFBDFBB"/>
      </top>
      <bottom style="thin">
        <color rgb="FFFBDFBB"/>
      </bottom>
      <diagonal/>
    </border>
    <border>
      <left style="thin">
        <color rgb="FFF18F00"/>
      </left>
      <right style="thin">
        <color rgb="FFF18F00"/>
      </right>
      <top style="thin">
        <color rgb="FFFBDFBB"/>
      </top>
      <bottom style="thin">
        <color rgb="FFFBDFBB"/>
      </bottom>
      <diagonal/>
    </border>
    <border>
      <left style="thin">
        <color rgb="FFF18F00"/>
      </left>
      <right/>
      <top style="thin">
        <color rgb="FFFBDFBB"/>
      </top>
      <bottom style="thin">
        <color rgb="FFFBDFBB"/>
      </bottom>
      <diagonal/>
    </border>
    <border>
      <left/>
      <right/>
      <top style="thin">
        <color rgb="FFFBDFBB"/>
      </top>
      <bottom style="thin">
        <color rgb="FFFBDFBB"/>
      </bottom>
      <diagonal/>
    </border>
    <border>
      <left/>
      <right style="thin">
        <color rgb="FFF18F00"/>
      </right>
      <top style="thin">
        <color rgb="FFFBDFBB"/>
      </top>
      <bottom style="thin">
        <color rgb="FFF18F00"/>
      </bottom>
      <diagonal/>
    </border>
    <border>
      <left style="thin">
        <color rgb="FFF18F00"/>
      </left>
      <right style="thin">
        <color rgb="FFF18F00"/>
      </right>
      <top style="thin">
        <color rgb="FFFBDFBB"/>
      </top>
      <bottom style="thin">
        <color rgb="FFF18F00"/>
      </bottom>
      <diagonal/>
    </border>
    <border>
      <left style="thin">
        <color rgb="FFF18F00"/>
      </left>
      <right/>
      <top style="thin">
        <color rgb="FFFBDFBB"/>
      </top>
      <bottom style="thin">
        <color rgb="FFF18F00"/>
      </bottom>
      <diagonal/>
    </border>
    <border>
      <left/>
      <right/>
      <top style="thin">
        <color rgb="FFFBDFBB"/>
      </top>
      <bottom style="thin">
        <color rgb="FFF18F00"/>
      </bottom>
      <diagonal/>
    </border>
    <border>
      <left/>
      <right/>
      <top style="thin">
        <color rgb="FFF18F00"/>
      </top>
      <bottom/>
      <diagonal/>
    </border>
    <border>
      <left/>
      <right style="thin">
        <color rgb="FF00A6EB"/>
      </right>
      <top style="thin">
        <color rgb="FF00A6EB"/>
      </top>
      <bottom style="thin">
        <color rgb="FF00A6EB"/>
      </bottom>
      <diagonal/>
    </border>
    <border>
      <left style="thin">
        <color rgb="FF00A6EB"/>
      </left>
      <right/>
      <top style="thin">
        <color rgb="FF00A6EB"/>
      </top>
      <bottom style="thin">
        <color rgb="FF00A6EB"/>
      </bottom>
      <diagonal/>
    </border>
    <border>
      <left/>
      <right style="thin">
        <color rgb="FF00A6EB"/>
      </right>
      <top style="thin">
        <color rgb="FF00A6EB"/>
      </top>
      <bottom style="thin">
        <color rgb="FFBBE4F9"/>
      </bottom>
      <diagonal/>
    </border>
    <border>
      <left style="thin">
        <color rgb="FF00A6EB"/>
      </left>
      <right style="thin">
        <color rgb="FF00A6EB"/>
      </right>
      <top style="thin">
        <color rgb="FF00A6EB"/>
      </top>
      <bottom style="thin">
        <color rgb="FFBBE4F9"/>
      </bottom>
      <diagonal/>
    </border>
    <border>
      <left style="thin">
        <color rgb="FF00A6EB"/>
      </left>
      <right/>
      <top style="thin">
        <color rgb="FF00A6EB"/>
      </top>
      <bottom style="thin">
        <color rgb="FFBBE4F9"/>
      </bottom>
      <diagonal/>
    </border>
    <border>
      <left/>
      <right style="thin">
        <color rgb="FF00A6EB"/>
      </right>
      <top style="thin">
        <color rgb="FFBBE4F9"/>
      </top>
      <bottom style="thin">
        <color rgb="FFBBE4F9"/>
      </bottom>
      <diagonal/>
    </border>
    <border>
      <left style="thin">
        <color rgb="FF00A6EB"/>
      </left>
      <right style="thin">
        <color rgb="FF00A6EB"/>
      </right>
      <top style="thin">
        <color rgb="FFBBE4F9"/>
      </top>
      <bottom style="thin">
        <color rgb="FFBBE4F9"/>
      </bottom>
      <diagonal/>
    </border>
    <border>
      <left style="thin">
        <color rgb="FF00A6EB"/>
      </left>
      <right/>
      <top style="thin">
        <color rgb="FFBBE4F9"/>
      </top>
      <bottom style="thin">
        <color rgb="FFBBE4F9"/>
      </bottom>
      <diagonal/>
    </border>
    <border>
      <left/>
      <right style="thin">
        <color rgb="FF00A6EB"/>
      </right>
      <top style="thin">
        <color rgb="FFBBE4F9"/>
      </top>
      <bottom style="thin">
        <color rgb="FF00A6EB"/>
      </bottom>
      <diagonal/>
    </border>
    <border>
      <left style="thin">
        <color rgb="FF00A6EB"/>
      </left>
      <right style="thin">
        <color rgb="FF00A6EB"/>
      </right>
      <top style="thin">
        <color rgb="FFBBE4F9"/>
      </top>
      <bottom style="thin">
        <color rgb="FF00A6EB"/>
      </bottom>
      <diagonal/>
    </border>
    <border>
      <left style="thin">
        <color rgb="FF00A6EB"/>
      </left>
      <right/>
      <top style="thin">
        <color rgb="FFBBE4F9"/>
      </top>
      <bottom style="thin">
        <color rgb="FF00A6EB"/>
      </bottom>
      <diagonal/>
    </border>
    <border>
      <left/>
      <right/>
      <top style="thin">
        <color rgb="FFFBDFBB"/>
      </top>
      <bottom/>
      <diagonal/>
    </border>
    <border>
      <left style="thin">
        <color rgb="FF00A030"/>
      </left>
      <right style="thin">
        <color rgb="FF00A030"/>
      </right>
      <top style="thin">
        <color rgb="FF00A030"/>
      </top>
      <bottom style="thin">
        <color rgb="FFFBDFBB"/>
      </bottom>
      <diagonal/>
    </border>
    <border>
      <left/>
      <right/>
      <top/>
      <bottom style="thin">
        <color rgb="FFFBDFBB"/>
      </bottom>
      <diagonal/>
    </border>
    <border>
      <left style="thin">
        <color rgb="FF00A030"/>
      </left>
      <right style="thin">
        <color rgb="FF00A030"/>
      </right>
      <top/>
      <bottom style="thin">
        <color rgb="FFFBDFBB"/>
      </bottom>
      <diagonal/>
    </border>
  </borders>
  <cellStyleXfs count="2">
    <xf numFmtId="0" fontId="0" fillId="0" borderId="0"/>
    <xf numFmtId="9" fontId="32" fillId="0" borderId="0" applyFont="0" applyFill="0" applyBorder="0" applyAlignment="0" applyProtection="0"/>
  </cellStyleXfs>
  <cellXfs count="309">
    <xf numFmtId="0" fontId="0" fillId="0" borderId="0" xfId="0" applyAlignment="1">
      <alignment horizontal="left" vertical="top"/>
    </xf>
    <xf numFmtId="0" fontId="1" fillId="0" borderId="0" xfId="0" applyFont="1" applyAlignment="1">
      <alignment horizontal="left" vertical="top"/>
    </xf>
    <xf numFmtId="0" fontId="12" fillId="2" borderId="0" xfId="0" applyFont="1" applyFill="1" applyAlignment="1">
      <alignment vertical="center" wrapText="1"/>
    </xf>
    <xf numFmtId="0" fontId="1" fillId="2" borderId="0" xfId="0" applyFont="1" applyFill="1" applyAlignment="1">
      <alignment horizontal="left" vertical="top"/>
    </xf>
    <xf numFmtId="0" fontId="4" fillId="2" borderId="11" xfId="0" applyFont="1" applyFill="1" applyBorder="1" applyAlignment="1">
      <alignment horizontal="left" vertical="top" wrapText="1"/>
    </xf>
    <xf numFmtId="0" fontId="10" fillId="2" borderId="15" xfId="0" applyFont="1" applyFill="1" applyBorder="1" applyAlignment="1">
      <alignment horizontal="left" vertical="top" wrapText="1" indent="1"/>
    </xf>
    <xf numFmtId="0" fontId="4" fillId="2" borderId="15"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0" xfId="0" applyFont="1" applyFill="1" applyBorder="1" applyAlignment="1">
      <alignment horizontal="center" vertical="top" wrapText="1"/>
    </xf>
    <xf numFmtId="0" fontId="8" fillId="2" borderId="8" xfId="0" applyFont="1" applyFill="1" applyBorder="1" applyAlignment="1">
      <alignment horizontal="left" vertical="top" wrapText="1"/>
    </xf>
    <xf numFmtId="0" fontId="14" fillId="2" borderId="10" xfId="0" applyFont="1" applyFill="1" applyBorder="1" applyAlignment="1">
      <alignment horizontal="center" vertical="top" wrapText="1"/>
    </xf>
    <xf numFmtId="0" fontId="10" fillId="2" borderId="11" xfId="0" applyFont="1" applyFill="1" applyBorder="1" applyAlignment="1">
      <alignment horizontal="left" vertical="top" wrapText="1"/>
    </xf>
    <xf numFmtId="3" fontId="9" fillId="2" borderId="13" xfId="0" applyNumberFormat="1" applyFont="1" applyFill="1" applyBorder="1" applyAlignment="1">
      <alignment horizontal="center" vertical="top" shrinkToFit="1"/>
    </xf>
    <xf numFmtId="0" fontId="10" fillId="2" borderId="15" xfId="0" applyFont="1" applyFill="1" applyBorder="1" applyAlignment="1">
      <alignment horizontal="left" vertical="top" wrapText="1"/>
    </xf>
    <xf numFmtId="1" fontId="9" fillId="2" borderId="17" xfId="0" applyNumberFormat="1" applyFont="1" applyFill="1" applyBorder="1" applyAlignment="1">
      <alignment horizontal="center" vertical="top" shrinkToFit="1"/>
    </xf>
    <xf numFmtId="1" fontId="9" fillId="2" borderId="18" xfId="0" applyNumberFormat="1" applyFont="1" applyFill="1" applyBorder="1" applyAlignment="1">
      <alignment horizontal="center" vertical="top" shrinkToFit="1"/>
    </xf>
    <xf numFmtId="0" fontId="8" fillId="2" borderId="15" xfId="0" applyFont="1" applyFill="1" applyBorder="1" applyAlignment="1">
      <alignment horizontal="left" vertical="top" wrapText="1" indent="1"/>
    </xf>
    <xf numFmtId="165" fontId="7" fillId="2" borderId="17" xfId="0" applyNumberFormat="1" applyFont="1" applyFill="1" applyBorder="1" applyAlignment="1">
      <alignment horizontal="center" vertical="top" shrinkToFit="1"/>
    </xf>
    <xf numFmtId="0" fontId="10" fillId="2" borderId="19" xfId="0" applyFont="1" applyFill="1" applyBorder="1" applyAlignment="1">
      <alignment horizontal="left" vertical="top" wrapText="1"/>
    </xf>
    <xf numFmtId="3" fontId="9" fillId="2" borderId="21" xfId="0" applyNumberFormat="1" applyFont="1" applyFill="1" applyBorder="1" applyAlignment="1">
      <alignment horizontal="center" vertical="top" shrinkToFit="1"/>
    </xf>
    <xf numFmtId="1" fontId="9" fillId="2" borderId="22" xfId="0" applyNumberFormat="1" applyFont="1" applyFill="1" applyBorder="1" applyAlignment="1">
      <alignment horizontal="center" vertical="top" shrinkToFit="1"/>
    </xf>
    <xf numFmtId="0" fontId="1" fillId="2" borderId="23" xfId="0" applyFont="1" applyFill="1" applyBorder="1" applyAlignment="1">
      <alignment wrapText="1"/>
    </xf>
    <xf numFmtId="0" fontId="1" fillId="2" borderId="7" xfId="0" applyFont="1" applyFill="1" applyBorder="1" applyAlignment="1">
      <alignment wrapText="1"/>
    </xf>
    <xf numFmtId="0" fontId="14" fillId="2" borderId="9" xfId="0" applyFont="1" applyFill="1" applyBorder="1" applyAlignment="1">
      <alignment horizontal="center" vertical="top" shrinkToFit="1"/>
    </xf>
    <xf numFmtId="3" fontId="6" fillId="2" borderId="13" xfId="0" applyNumberFormat="1" applyFont="1" applyFill="1" applyBorder="1" applyAlignment="1">
      <alignment horizontal="center" vertical="top" shrinkToFit="1"/>
    </xf>
    <xf numFmtId="3" fontId="9" fillId="2" borderId="17" xfId="0" applyNumberFormat="1" applyFont="1" applyFill="1" applyBorder="1" applyAlignment="1">
      <alignment horizontal="center" vertical="top" shrinkToFit="1"/>
    </xf>
    <xf numFmtId="3" fontId="6" fillId="2" borderId="17" xfId="0" applyNumberFormat="1" applyFont="1" applyFill="1" applyBorder="1" applyAlignment="1">
      <alignment horizontal="center" vertical="top" shrinkToFit="1"/>
    </xf>
    <xf numFmtId="3" fontId="14" fillId="2" borderId="21" xfId="0" applyNumberFormat="1" applyFont="1" applyFill="1" applyBorder="1" applyAlignment="1">
      <alignment horizontal="center" vertical="top" shrinkToFit="1"/>
    </xf>
    <xf numFmtId="0" fontId="1" fillId="0" borderId="0" xfId="0" applyFont="1" applyAlignment="1">
      <alignment horizontal="center" vertical="top"/>
    </xf>
    <xf numFmtId="0" fontId="4" fillId="2" borderId="0" xfId="0" applyFont="1" applyFill="1" applyAlignment="1">
      <alignment vertical="top" wrapText="1"/>
    </xf>
    <xf numFmtId="0" fontId="14" fillId="2" borderId="0" xfId="0" applyFont="1" applyFill="1" applyAlignment="1">
      <alignment vertical="top" wrapText="1"/>
    </xf>
    <xf numFmtId="0" fontId="10" fillId="2" borderId="0" xfId="0" applyFont="1" applyFill="1" applyAlignment="1">
      <alignment horizontal="left" vertical="top" wrapText="1" indent="1"/>
    </xf>
    <xf numFmtId="0" fontId="4" fillId="0" borderId="0" xfId="0" applyFont="1" applyAlignment="1">
      <alignment vertical="top" wrapText="1"/>
    </xf>
    <xf numFmtId="0" fontId="4" fillId="2" borderId="25"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32" xfId="0" applyFont="1" applyFill="1" applyBorder="1" applyAlignment="1">
      <alignment horizontal="left" vertical="top" wrapText="1"/>
    </xf>
    <xf numFmtId="0" fontId="4" fillId="2" borderId="36"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32" xfId="0" applyFont="1" applyFill="1" applyBorder="1" applyAlignment="1">
      <alignment horizontal="left" vertical="top" wrapText="1" indent="1"/>
    </xf>
    <xf numFmtId="0" fontId="10" fillId="2" borderId="36" xfId="0" applyFont="1" applyFill="1" applyBorder="1" applyAlignment="1">
      <alignment horizontal="left" vertical="top" wrapText="1"/>
    </xf>
    <xf numFmtId="0" fontId="19" fillId="2" borderId="0" xfId="0" applyFont="1" applyFill="1" applyAlignment="1">
      <alignment vertical="top" wrapText="1"/>
    </xf>
    <xf numFmtId="0" fontId="4" fillId="2" borderId="27" xfId="0" applyFont="1" applyFill="1" applyBorder="1" applyAlignment="1">
      <alignment horizontal="center" vertical="top" wrapText="1"/>
    </xf>
    <xf numFmtId="3" fontId="9" fillId="2" borderId="30" xfId="0" applyNumberFormat="1" applyFont="1" applyFill="1" applyBorder="1" applyAlignment="1">
      <alignment horizontal="center" vertical="top" shrinkToFit="1"/>
    </xf>
    <xf numFmtId="3" fontId="9" fillId="2" borderId="31" xfId="0" applyNumberFormat="1" applyFont="1" applyFill="1" applyBorder="1" applyAlignment="1">
      <alignment horizontal="center" vertical="top" shrinkToFit="1"/>
    </xf>
    <xf numFmtId="165" fontId="9" fillId="2" borderId="31" xfId="0" applyNumberFormat="1" applyFont="1" applyFill="1" applyBorder="1" applyAlignment="1">
      <alignment horizontal="center" vertical="top" shrinkToFit="1"/>
    </xf>
    <xf numFmtId="1" fontId="9" fillId="2" borderId="34" xfId="0" applyNumberFormat="1" applyFont="1" applyFill="1" applyBorder="1" applyAlignment="1">
      <alignment horizontal="center" vertical="top" shrinkToFit="1"/>
    </xf>
    <xf numFmtId="0" fontId="10" fillId="2" borderId="35" xfId="0" applyFont="1" applyFill="1" applyBorder="1" applyAlignment="1">
      <alignment horizontal="center" vertical="top" wrapText="1"/>
    </xf>
    <xf numFmtId="3" fontId="9" fillId="2" borderId="34" xfId="0" applyNumberFormat="1" applyFont="1" applyFill="1" applyBorder="1" applyAlignment="1">
      <alignment horizontal="center" vertical="top" shrinkToFit="1"/>
    </xf>
    <xf numFmtId="1" fontId="9" fillId="2" borderId="35" xfId="0" applyNumberFormat="1" applyFont="1" applyFill="1" applyBorder="1" applyAlignment="1">
      <alignment horizontal="center" vertical="top" shrinkToFit="1"/>
    </xf>
    <xf numFmtId="165" fontId="9" fillId="2" borderId="35" xfId="0" applyNumberFormat="1" applyFont="1" applyFill="1" applyBorder="1" applyAlignment="1">
      <alignment horizontal="center" vertical="top" shrinkToFit="1"/>
    </xf>
    <xf numFmtId="3" fontId="19" fillId="2" borderId="38" xfId="0" applyNumberFormat="1" applyFont="1" applyFill="1" applyBorder="1" applyAlignment="1">
      <alignment horizontal="center" vertical="top" shrinkToFit="1"/>
    </xf>
    <xf numFmtId="3" fontId="19" fillId="2" borderId="39" xfId="0" applyNumberFormat="1" applyFont="1" applyFill="1" applyBorder="1" applyAlignment="1">
      <alignment horizontal="center" vertical="top" shrinkToFit="1"/>
    </xf>
    <xf numFmtId="165" fontId="19" fillId="2" borderId="39" xfId="0" applyNumberFormat="1" applyFont="1" applyFill="1" applyBorder="1" applyAlignment="1">
      <alignment horizontal="center" vertical="top" shrinkToFit="1"/>
    </xf>
    <xf numFmtId="1" fontId="9" fillId="2" borderId="31" xfId="0" applyNumberFormat="1" applyFont="1" applyFill="1" applyBorder="1" applyAlignment="1">
      <alignment horizontal="center" vertical="top" shrinkToFit="1"/>
    </xf>
    <xf numFmtId="1" fontId="19" fillId="2" borderId="39" xfId="0" applyNumberFormat="1" applyFont="1" applyFill="1" applyBorder="1" applyAlignment="1">
      <alignment horizontal="center" vertical="top" shrinkToFit="1"/>
    </xf>
    <xf numFmtId="0" fontId="1" fillId="2" borderId="0" xfId="0" applyFont="1" applyFill="1" applyAlignment="1">
      <alignment horizontal="center" vertical="top"/>
    </xf>
    <xf numFmtId="0" fontId="19" fillId="2" borderId="27" xfId="0" applyFont="1" applyFill="1" applyBorder="1" applyAlignment="1">
      <alignment horizontal="center" vertical="top" wrapText="1"/>
    </xf>
    <xf numFmtId="0" fontId="8" fillId="2" borderId="35" xfId="0" applyFont="1" applyFill="1" applyBorder="1" applyAlignment="1">
      <alignment horizontal="center" vertical="top" wrapText="1"/>
    </xf>
    <xf numFmtId="1" fontId="9" fillId="2" borderId="39" xfId="0" applyNumberFormat="1" applyFont="1" applyFill="1" applyBorder="1" applyAlignment="1">
      <alignment horizontal="center" vertical="top" shrinkToFit="1"/>
    </xf>
    <xf numFmtId="165" fontId="9" fillId="2" borderId="39" xfId="0" applyNumberFormat="1" applyFont="1" applyFill="1" applyBorder="1" applyAlignment="1">
      <alignment horizontal="center" vertical="top" shrinkToFit="1"/>
    </xf>
    <xf numFmtId="3" fontId="9" fillId="2" borderId="30" xfId="0" applyNumberFormat="1" applyFont="1" applyFill="1" applyBorder="1" applyAlignment="1">
      <alignment vertical="top" shrinkToFit="1"/>
    </xf>
    <xf numFmtId="1" fontId="9" fillId="2" borderId="34" xfId="0" applyNumberFormat="1" applyFont="1" applyFill="1" applyBorder="1" applyAlignment="1">
      <alignment vertical="top" shrinkToFit="1"/>
    </xf>
    <xf numFmtId="0" fontId="1" fillId="2" borderId="0" xfId="0" applyFont="1" applyFill="1" applyAlignment="1">
      <alignment vertical="top"/>
    </xf>
    <xf numFmtId="165" fontId="7" fillId="2" borderId="34" xfId="0" applyNumberFormat="1" applyFont="1" applyFill="1" applyBorder="1" applyAlignment="1">
      <alignment vertical="top" shrinkToFit="1"/>
    </xf>
    <xf numFmtId="3" fontId="9" fillId="2" borderId="38" xfId="0" applyNumberFormat="1" applyFont="1" applyFill="1" applyBorder="1" applyAlignment="1">
      <alignment vertical="top" shrinkToFit="1"/>
    </xf>
    <xf numFmtId="0" fontId="1" fillId="0" borderId="0" xfId="0" applyFont="1" applyAlignment="1">
      <alignment vertical="top"/>
    </xf>
    <xf numFmtId="0" fontId="4" fillId="2" borderId="43" xfId="0" applyFont="1" applyFill="1" applyBorder="1" applyAlignment="1">
      <alignment horizontal="right" vertical="top" wrapText="1"/>
    </xf>
    <xf numFmtId="0" fontId="10" fillId="2" borderId="44" xfId="0" applyFont="1" applyFill="1" applyBorder="1" applyAlignment="1">
      <alignment horizontal="left" vertical="top" wrapText="1"/>
    </xf>
    <xf numFmtId="3" fontId="9" fillId="2" borderId="46" xfId="0" applyNumberFormat="1" applyFont="1" applyFill="1" applyBorder="1" applyAlignment="1">
      <alignment horizontal="right" vertical="top" shrinkToFit="1"/>
    </xf>
    <xf numFmtId="1" fontId="9" fillId="2" borderId="47" xfId="0" applyNumberFormat="1" applyFont="1" applyFill="1" applyBorder="1" applyAlignment="1">
      <alignment horizontal="right" vertical="top" shrinkToFit="1"/>
    </xf>
    <xf numFmtId="0" fontId="10" fillId="2" borderId="48" xfId="0" applyFont="1" applyFill="1" applyBorder="1" applyAlignment="1">
      <alignment horizontal="left" vertical="top" wrapText="1"/>
    </xf>
    <xf numFmtId="3" fontId="9" fillId="2" borderId="50" xfId="0" applyNumberFormat="1" applyFont="1" applyFill="1" applyBorder="1" applyAlignment="1">
      <alignment horizontal="right" vertical="top" shrinkToFit="1"/>
    </xf>
    <xf numFmtId="1" fontId="9" fillId="2" borderId="51" xfId="0" applyNumberFormat="1" applyFont="1" applyFill="1" applyBorder="1" applyAlignment="1">
      <alignment horizontal="right" vertical="top" shrinkToFit="1"/>
    </xf>
    <xf numFmtId="0" fontId="1" fillId="2" borderId="52" xfId="0" applyFont="1" applyFill="1" applyBorder="1" applyAlignment="1">
      <alignment horizontal="left" vertical="top" wrapText="1"/>
    </xf>
    <xf numFmtId="1" fontId="9" fillId="2" borderId="54" xfId="0" applyNumberFormat="1" applyFont="1" applyFill="1" applyBorder="1" applyAlignment="1">
      <alignment horizontal="right" vertical="top" shrinkToFit="1"/>
    </xf>
    <xf numFmtId="1" fontId="9" fillId="2" borderId="55" xfId="0" applyNumberFormat="1" applyFont="1" applyFill="1" applyBorder="1" applyAlignment="1">
      <alignment horizontal="right" vertical="top" shrinkToFit="1"/>
    </xf>
    <xf numFmtId="0" fontId="8" fillId="2" borderId="41" xfId="0" applyFont="1" applyFill="1" applyBorder="1" applyAlignment="1">
      <alignment horizontal="left" vertical="top" wrapText="1"/>
    </xf>
    <xf numFmtId="0" fontId="8" fillId="2" borderId="48" xfId="0" applyFont="1" applyFill="1" applyBorder="1" applyAlignment="1">
      <alignment horizontal="left" vertical="top" wrapText="1" indent="1"/>
    </xf>
    <xf numFmtId="165" fontId="7" fillId="2" borderId="50" xfId="0" applyNumberFormat="1" applyFont="1" applyFill="1" applyBorder="1" applyAlignment="1">
      <alignment horizontal="right" vertical="top" shrinkToFit="1"/>
    </xf>
    <xf numFmtId="0" fontId="8" fillId="2" borderId="51" xfId="0" applyFont="1" applyFill="1" applyBorder="1" applyAlignment="1">
      <alignment horizontal="right" vertical="top" wrapText="1"/>
    </xf>
    <xf numFmtId="0" fontId="10" fillId="2" borderId="52" xfId="0" applyFont="1" applyFill="1" applyBorder="1" applyAlignment="1">
      <alignment horizontal="left" vertical="top" wrapText="1"/>
    </xf>
    <xf numFmtId="3" fontId="9" fillId="2" borderId="54" xfId="0" applyNumberFormat="1" applyFont="1" applyFill="1" applyBorder="1" applyAlignment="1">
      <alignment horizontal="right" vertical="top" shrinkToFit="1"/>
    </xf>
    <xf numFmtId="0" fontId="21" fillId="2" borderId="42" xfId="0" applyFont="1" applyFill="1" applyBorder="1" applyAlignment="1">
      <alignment horizontal="right" vertical="top" shrinkToFit="1"/>
    </xf>
    <xf numFmtId="0" fontId="0" fillId="2" borderId="0" xfId="0" applyFill="1" applyAlignment="1">
      <alignment horizontal="left" vertical="top"/>
    </xf>
    <xf numFmtId="0" fontId="12" fillId="2" borderId="0" xfId="0" applyFont="1" applyFill="1" applyAlignment="1">
      <alignment vertical="top" wrapText="1"/>
    </xf>
    <xf numFmtId="0" fontId="0" fillId="2" borderId="0" xfId="0" applyFill="1" applyAlignment="1">
      <alignment horizontal="left" vertical="top" wrapText="1" indent="13"/>
    </xf>
    <xf numFmtId="0" fontId="1" fillId="2" borderId="5" xfId="0" applyFont="1" applyFill="1" applyBorder="1" applyAlignment="1">
      <alignment wrapText="1"/>
    </xf>
    <xf numFmtId="0" fontId="8" fillId="2" borderId="74" xfId="0" applyFont="1" applyFill="1" applyBorder="1" applyAlignment="1">
      <alignment horizontal="left" vertical="top" wrapText="1"/>
    </xf>
    <xf numFmtId="0" fontId="13" fillId="2" borderId="75" xfId="0" applyFont="1" applyFill="1" applyBorder="1" applyAlignment="1">
      <alignment horizontal="center" vertical="top" wrapText="1"/>
    </xf>
    <xf numFmtId="0" fontId="4" fillId="2" borderId="1" xfId="0" applyFont="1" applyFill="1" applyBorder="1" applyAlignment="1">
      <alignment horizontal="center" vertical="top" wrapText="1"/>
    </xf>
    <xf numFmtId="0" fontId="10" fillId="2" borderId="76" xfId="0" applyFont="1" applyFill="1" applyBorder="1" applyAlignment="1">
      <alignment horizontal="left" vertical="top" wrapText="1"/>
    </xf>
    <xf numFmtId="165" fontId="9" fillId="2" borderId="2" xfId="0" applyNumberFormat="1" applyFont="1" applyFill="1" applyBorder="1" applyAlignment="1">
      <alignment horizontal="center" vertical="top" shrinkToFit="1"/>
    </xf>
    <xf numFmtId="0" fontId="10" fillId="2" borderId="79" xfId="0" applyFont="1" applyFill="1" applyBorder="1" applyAlignment="1">
      <alignment horizontal="left" vertical="top" wrapText="1"/>
    </xf>
    <xf numFmtId="165" fontId="9" fillId="2" borderId="4" xfId="0" applyNumberFormat="1" applyFont="1" applyFill="1" applyBorder="1" applyAlignment="1">
      <alignment horizontal="center" vertical="top" shrinkToFit="1"/>
    </xf>
    <xf numFmtId="0" fontId="8" fillId="2" borderId="79" xfId="0" applyFont="1" applyFill="1" applyBorder="1" applyAlignment="1">
      <alignment horizontal="left" vertical="top" wrapText="1" indent="1"/>
    </xf>
    <xf numFmtId="0" fontId="8" fillId="2" borderId="4" xfId="0" applyFont="1" applyFill="1" applyBorder="1" applyAlignment="1">
      <alignment horizontal="center" vertical="top" wrapText="1"/>
    </xf>
    <xf numFmtId="0" fontId="10" fillId="2" borderId="82" xfId="0" applyFont="1" applyFill="1" applyBorder="1" applyAlignment="1">
      <alignment horizontal="left" vertical="top" wrapText="1"/>
    </xf>
    <xf numFmtId="3" fontId="9" fillId="2" borderId="84" xfId="0" applyNumberFormat="1" applyFont="1" applyFill="1" applyBorder="1" applyAlignment="1">
      <alignment horizontal="center" vertical="top" shrinkToFit="1"/>
    </xf>
    <xf numFmtId="165" fontId="9" fillId="2" borderId="3" xfId="0" applyNumberFormat="1" applyFont="1" applyFill="1" applyBorder="1" applyAlignment="1">
      <alignment horizontal="center" vertical="top" shrinkToFit="1"/>
    </xf>
    <xf numFmtId="0" fontId="19" fillId="2" borderId="26" xfId="0" applyFont="1" applyFill="1" applyBorder="1" applyAlignment="1">
      <alignment horizontal="center" vertical="top" shrinkToFit="1"/>
    </xf>
    <xf numFmtId="0" fontId="19" fillId="2" borderId="26" xfId="0" applyFont="1" applyFill="1" applyBorder="1" applyAlignment="1">
      <alignment vertical="top" shrinkToFit="1"/>
    </xf>
    <xf numFmtId="0" fontId="18" fillId="2" borderId="0" xfId="0" applyFont="1" applyFill="1" applyAlignment="1">
      <alignment vertical="top" wrapText="1"/>
    </xf>
    <xf numFmtId="0" fontId="1" fillId="2" borderId="56" xfId="0" applyFont="1" applyFill="1" applyBorder="1" applyAlignment="1">
      <alignment wrapText="1"/>
    </xf>
    <xf numFmtId="0" fontId="4" fillId="2" borderId="2" xfId="0" applyFont="1" applyFill="1" applyBorder="1" applyAlignment="1">
      <alignment horizontal="left" vertical="top" wrapText="1"/>
    </xf>
    <xf numFmtId="0" fontId="8" fillId="2" borderId="4" xfId="0" applyFont="1" applyFill="1" applyBorder="1" applyAlignment="1">
      <alignment horizontal="left" vertical="top" wrapText="1" indent="1"/>
    </xf>
    <xf numFmtId="0" fontId="4" fillId="2" borderId="4" xfId="0" applyFont="1" applyFill="1" applyBorder="1" applyAlignment="1">
      <alignment horizontal="left" vertical="top" wrapText="1"/>
    </xf>
    <xf numFmtId="0" fontId="10"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0" fontId="4" fillId="2" borderId="58" xfId="0" applyFont="1" applyFill="1" applyBorder="1" applyAlignment="1">
      <alignment horizontal="left" vertical="top" wrapText="1"/>
    </xf>
    <xf numFmtId="0" fontId="4" fillId="2" borderId="60" xfId="0" applyFont="1" applyFill="1" applyBorder="1" applyAlignment="1">
      <alignment horizontal="right" vertical="top" wrapText="1"/>
    </xf>
    <xf numFmtId="0" fontId="10" fillId="2" borderId="61" xfId="0" applyFont="1" applyFill="1" applyBorder="1" applyAlignment="1">
      <alignment horizontal="left" vertical="top" wrapText="1"/>
    </xf>
    <xf numFmtId="3" fontId="9" fillId="2" borderId="63" xfId="0" applyNumberFormat="1" applyFont="1" applyFill="1" applyBorder="1" applyAlignment="1">
      <alignment horizontal="right" vertical="top" indent="1" shrinkToFit="1"/>
    </xf>
    <xf numFmtId="165" fontId="9" fillId="2" borderId="64" xfId="0" applyNumberFormat="1" applyFont="1" applyFill="1" applyBorder="1" applyAlignment="1">
      <alignment horizontal="right" vertical="top" shrinkToFit="1"/>
    </xf>
    <xf numFmtId="0" fontId="10" fillId="2" borderId="65" xfId="0" applyFont="1" applyFill="1" applyBorder="1" applyAlignment="1">
      <alignment horizontal="left" vertical="top" wrapText="1"/>
    </xf>
    <xf numFmtId="3" fontId="9" fillId="2" borderId="67" xfId="0" applyNumberFormat="1" applyFont="1" applyFill="1" applyBorder="1" applyAlignment="1">
      <alignment horizontal="right" vertical="top" indent="1" shrinkToFit="1"/>
    </xf>
    <xf numFmtId="1" fontId="9" fillId="2" borderId="68" xfId="0" applyNumberFormat="1" applyFont="1" applyFill="1" applyBorder="1" applyAlignment="1">
      <alignment horizontal="right" vertical="top" shrinkToFit="1"/>
    </xf>
    <xf numFmtId="165" fontId="9" fillId="2" borderId="68" xfId="0" applyNumberFormat="1" applyFont="1" applyFill="1" applyBorder="1" applyAlignment="1">
      <alignment horizontal="right" vertical="top" shrinkToFit="1"/>
    </xf>
    <xf numFmtId="1" fontId="9" fillId="2" borderId="67" xfId="0" applyNumberFormat="1" applyFont="1" applyFill="1" applyBorder="1" applyAlignment="1">
      <alignment horizontal="right" vertical="top" indent="1" shrinkToFit="1"/>
    </xf>
    <xf numFmtId="164" fontId="9" fillId="2" borderId="68" xfId="0" applyNumberFormat="1" applyFont="1" applyFill="1" applyBorder="1" applyAlignment="1">
      <alignment horizontal="right" vertical="top" shrinkToFit="1"/>
    </xf>
    <xf numFmtId="0" fontId="10" fillId="2" borderId="69" xfId="0" applyFont="1" applyFill="1" applyBorder="1" applyAlignment="1">
      <alignment horizontal="left" vertical="top" wrapText="1"/>
    </xf>
    <xf numFmtId="1" fontId="9" fillId="2" borderId="72" xfId="0" applyNumberFormat="1" applyFont="1" applyFill="1" applyBorder="1" applyAlignment="1">
      <alignment horizontal="right" vertical="top" shrinkToFit="1"/>
    </xf>
    <xf numFmtId="0" fontId="8" fillId="2" borderId="58" xfId="0" applyFont="1" applyFill="1" applyBorder="1" applyAlignment="1">
      <alignment horizontal="left" vertical="top" wrapText="1"/>
    </xf>
    <xf numFmtId="3" fontId="9" fillId="2" borderId="63" xfId="0" applyNumberFormat="1" applyFont="1" applyFill="1" applyBorder="1" applyAlignment="1">
      <alignment horizontal="right" vertical="top" shrinkToFit="1"/>
    </xf>
    <xf numFmtId="164" fontId="9" fillId="2" borderId="64" xfId="0" applyNumberFormat="1" applyFont="1" applyFill="1" applyBorder="1" applyAlignment="1">
      <alignment horizontal="right" vertical="top" shrinkToFit="1"/>
    </xf>
    <xf numFmtId="164" fontId="9" fillId="2" borderId="67" xfId="0" applyNumberFormat="1" applyFont="1" applyFill="1" applyBorder="1" applyAlignment="1">
      <alignment horizontal="right" vertical="top" shrinkToFit="1"/>
    </xf>
    <xf numFmtId="1" fontId="9" fillId="2" borderId="67" xfId="0" applyNumberFormat="1" applyFont="1" applyFill="1" applyBorder="1" applyAlignment="1">
      <alignment horizontal="right" vertical="top" shrinkToFit="1"/>
    </xf>
    <xf numFmtId="0" fontId="8" fillId="2" borderId="65" xfId="0" applyFont="1" applyFill="1" applyBorder="1" applyAlignment="1">
      <alignment horizontal="left" vertical="top" wrapText="1" indent="1"/>
    </xf>
    <xf numFmtId="165" fontId="7" fillId="2" borderId="67" xfId="0" applyNumberFormat="1" applyFont="1" applyFill="1" applyBorder="1" applyAlignment="1">
      <alignment horizontal="right" vertical="top" shrinkToFit="1"/>
    </xf>
    <xf numFmtId="0" fontId="8" fillId="2" borderId="68" xfId="0" applyFont="1" applyFill="1" applyBorder="1" applyAlignment="1">
      <alignment horizontal="right" vertical="top" wrapText="1"/>
    </xf>
    <xf numFmtId="3" fontId="9" fillId="2" borderId="71" xfId="0" applyNumberFormat="1" applyFont="1" applyFill="1" applyBorder="1" applyAlignment="1">
      <alignment horizontal="right" vertical="top" shrinkToFit="1"/>
    </xf>
    <xf numFmtId="0" fontId="1" fillId="2" borderId="73" xfId="0" applyFont="1" applyFill="1" applyBorder="1" applyAlignment="1">
      <alignment wrapText="1"/>
    </xf>
    <xf numFmtId="0" fontId="24" fillId="2" borderId="59" xfId="0" applyFont="1" applyFill="1" applyBorder="1" applyAlignment="1">
      <alignment horizontal="right" vertical="top" indent="1" shrinkToFit="1"/>
    </xf>
    <xf numFmtId="0" fontId="5" fillId="2" borderId="1"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1" fillId="2" borderId="4" xfId="0" quotePrefix="1" applyFont="1" applyFill="1" applyBorder="1" applyAlignment="1">
      <alignment horizontal="left" vertical="top" wrapText="1" indent="1"/>
    </xf>
    <xf numFmtId="0" fontId="2" fillId="2" borderId="3" xfId="0" applyFont="1" applyFill="1" applyBorder="1" applyAlignment="1">
      <alignment horizontal="left" vertical="top" wrapText="1"/>
    </xf>
    <xf numFmtId="0" fontId="7" fillId="2" borderId="4" xfId="0" quotePrefix="1" applyFont="1" applyFill="1" applyBorder="1" applyAlignment="1">
      <alignment horizontal="left" vertical="top" wrapText="1" indent="1"/>
    </xf>
    <xf numFmtId="0" fontId="8" fillId="2" borderId="4" xfId="0" quotePrefix="1" applyFont="1" applyFill="1" applyBorder="1" applyAlignment="1">
      <alignment horizontal="left" vertical="top" wrapText="1" indent="1"/>
    </xf>
    <xf numFmtId="0" fontId="5"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2" xfId="0" applyFont="1" applyFill="1" applyBorder="1" applyAlignment="1">
      <alignment horizontal="left" vertical="top" wrapText="1"/>
    </xf>
    <xf numFmtId="0" fontId="13" fillId="2" borderId="2" xfId="0" applyFont="1" applyFill="1" applyBorder="1" applyAlignment="1">
      <alignment horizontal="center" vertical="top" wrapText="1"/>
    </xf>
    <xf numFmtId="0" fontId="4" fillId="2" borderId="2" xfId="0" applyFont="1" applyFill="1" applyBorder="1" applyAlignment="1">
      <alignment horizontal="center" vertical="top" wrapText="1"/>
    </xf>
    <xf numFmtId="0" fontId="1" fillId="2" borderId="2" xfId="0" applyFont="1" applyFill="1" applyBorder="1" applyAlignment="1">
      <alignment horizontal="center" vertical="center" wrapText="1"/>
    </xf>
    <xf numFmtId="3" fontId="6" fillId="2" borderId="4" xfId="0" applyNumberFormat="1" applyFont="1" applyFill="1" applyBorder="1" applyAlignment="1">
      <alignment horizontal="center" vertical="top" shrinkToFit="1"/>
    </xf>
    <xf numFmtId="3" fontId="7" fillId="2" borderId="4" xfId="0" applyNumberFormat="1" applyFont="1" applyFill="1" applyBorder="1" applyAlignment="1">
      <alignment horizontal="center" vertical="top" shrinkToFit="1"/>
    </xf>
    <xf numFmtId="3" fontId="6" fillId="2" borderId="3" xfId="0" applyNumberFormat="1" applyFont="1" applyFill="1" applyBorder="1" applyAlignment="1">
      <alignment horizontal="center" vertical="top" shrinkToFit="1"/>
    </xf>
    <xf numFmtId="3" fontId="6" fillId="2" borderId="2" xfId="0" applyNumberFormat="1" applyFont="1" applyFill="1" applyBorder="1" applyAlignment="1">
      <alignment horizontal="center" vertical="top" shrinkToFit="1"/>
    </xf>
    <xf numFmtId="3" fontId="4" fillId="2" borderId="4" xfId="0" applyNumberFormat="1" applyFont="1" applyFill="1" applyBorder="1" applyAlignment="1">
      <alignment horizontal="center" vertical="top" wrapText="1"/>
    </xf>
    <xf numFmtId="3" fontId="2" fillId="2" borderId="3" xfId="0" applyNumberFormat="1" applyFont="1" applyFill="1" applyBorder="1" applyAlignment="1">
      <alignment horizontal="center" vertical="top" shrinkToFit="1"/>
    </xf>
    <xf numFmtId="0" fontId="1" fillId="2" borderId="4" xfId="0" applyFont="1" applyFill="1" applyBorder="1" applyAlignment="1">
      <alignment horizontal="center" wrapText="1"/>
    </xf>
    <xf numFmtId="165" fontId="7" fillId="2" borderId="4" xfId="0" applyNumberFormat="1" applyFont="1" applyFill="1" applyBorder="1" applyAlignment="1">
      <alignment horizontal="center" vertical="top" shrinkToFit="1"/>
    </xf>
    <xf numFmtId="0" fontId="19" fillId="3" borderId="24" xfId="0" applyFont="1" applyFill="1" applyBorder="1" applyAlignment="1">
      <alignment horizontal="center" vertical="top" shrinkToFit="1"/>
    </xf>
    <xf numFmtId="3" fontId="9" fillId="3" borderId="29" xfId="0" applyNumberFormat="1" applyFont="1" applyFill="1" applyBorder="1" applyAlignment="1">
      <alignment horizontal="center" vertical="top" shrinkToFit="1"/>
    </xf>
    <xf numFmtId="1" fontId="9" fillId="3" borderId="33" xfId="0" applyNumberFormat="1" applyFont="1" applyFill="1" applyBorder="1" applyAlignment="1">
      <alignment horizontal="center" vertical="top" shrinkToFit="1"/>
    </xf>
    <xf numFmtId="3" fontId="9" fillId="3" borderId="33" xfId="0" applyNumberFormat="1" applyFont="1" applyFill="1" applyBorder="1" applyAlignment="1">
      <alignment horizontal="center" vertical="top" shrinkToFit="1"/>
    </xf>
    <xf numFmtId="3" fontId="19" fillId="3" borderId="37" xfId="0" applyNumberFormat="1" applyFont="1" applyFill="1" applyBorder="1" applyAlignment="1">
      <alignment horizontal="center" vertical="top" shrinkToFit="1"/>
    </xf>
    <xf numFmtId="0" fontId="14" fillId="4" borderId="6" xfId="0" applyFont="1" applyFill="1" applyBorder="1" applyAlignment="1">
      <alignment horizontal="center" vertical="top" shrinkToFit="1"/>
    </xf>
    <xf numFmtId="3" fontId="6" fillId="4" borderId="12" xfId="0" applyNumberFormat="1" applyFont="1" applyFill="1" applyBorder="1" applyAlignment="1">
      <alignment horizontal="center" vertical="top" shrinkToFit="1"/>
    </xf>
    <xf numFmtId="3" fontId="9" fillId="4" borderId="16" xfId="0" applyNumberFormat="1" applyFont="1" applyFill="1" applyBorder="1" applyAlignment="1">
      <alignment horizontal="center" vertical="top" shrinkToFit="1"/>
    </xf>
    <xf numFmtId="1" fontId="9" fillId="4" borderId="16" xfId="0" applyNumberFormat="1" applyFont="1" applyFill="1" applyBorder="1" applyAlignment="1">
      <alignment horizontal="center" vertical="top" shrinkToFit="1"/>
    </xf>
    <xf numFmtId="3" fontId="6" fillId="4" borderId="16" xfId="0" applyNumberFormat="1" applyFont="1" applyFill="1" applyBorder="1" applyAlignment="1">
      <alignment horizontal="center" vertical="top" shrinkToFit="1"/>
    </xf>
    <xf numFmtId="3" fontId="14" fillId="4" borderId="20" xfId="0" applyNumberFormat="1" applyFont="1" applyFill="1" applyBorder="1" applyAlignment="1">
      <alignment horizontal="center" vertical="top" shrinkToFit="1"/>
    </xf>
    <xf numFmtId="3" fontId="9" fillId="4" borderId="12" xfId="0" applyNumberFormat="1" applyFont="1" applyFill="1" applyBorder="1" applyAlignment="1">
      <alignment horizontal="center" vertical="top" shrinkToFit="1"/>
    </xf>
    <xf numFmtId="165" fontId="7" fillId="4" borderId="16" xfId="0" applyNumberFormat="1" applyFont="1" applyFill="1" applyBorder="1" applyAlignment="1">
      <alignment horizontal="center" vertical="top" shrinkToFit="1"/>
    </xf>
    <xf numFmtId="3" fontId="9" fillId="4" borderId="20" xfId="0" applyNumberFormat="1" applyFont="1" applyFill="1" applyBorder="1" applyAlignment="1">
      <alignment horizontal="center" vertical="top" shrinkToFit="1"/>
    </xf>
    <xf numFmtId="0" fontId="19" fillId="3" borderId="24" xfId="0" applyFont="1" applyFill="1" applyBorder="1" applyAlignment="1">
      <alignment vertical="top" shrinkToFit="1"/>
    </xf>
    <xf numFmtId="3" fontId="9" fillId="3" borderId="29" xfId="0" applyNumberFormat="1" applyFont="1" applyFill="1" applyBorder="1" applyAlignment="1">
      <alignment vertical="top" shrinkToFit="1"/>
    </xf>
    <xf numFmtId="1" fontId="9" fillId="3" borderId="33" xfId="0" applyNumberFormat="1" applyFont="1" applyFill="1" applyBorder="1" applyAlignment="1">
      <alignment vertical="top" shrinkToFit="1"/>
    </xf>
    <xf numFmtId="165" fontId="7" fillId="3" borderId="33" xfId="0" applyNumberFormat="1" applyFont="1" applyFill="1" applyBorder="1" applyAlignment="1">
      <alignment vertical="top" shrinkToFit="1"/>
    </xf>
    <xf numFmtId="3" fontId="9" fillId="3" borderId="37" xfId="0" applyNumberFormat="1" applyFont="1" applyFill="1" applyBorder="1" applyAlignment="1">
      <alignment vertical="top" shrinkToFit="1"/>
    </xf>
    <xf numFmtId="0" fontId="21" fillId="5" borderId="40" xfId="0" applyFont="1" applyFill="1" applyBorder="1" applyAlignment="1">
      <alignment horizontal="right" vertical="top" shrinkToFit="1"/>
    </xf>
    <xf numFmtId="3" fontId="9" fillId="5" borderId="45" xfId="0" applyNumberFormat="1" applyFont="1" applyFill="1" applyBorder="1" applyAlignment="1">
      <alignment horizontal="right" vertical="top" shrinkToFit="1"/>
    </xf>
    <xf numFmtId="3" fontId="9" fillId="5" borderId="49" xfId="0" applyNumberFormat="1" applyFont="1" applyFill="1" applyBorder="1" applyAlignment="1">
      <alignment horizontal="right" vertical="top" shrinkToFit="1"/>
    </xf>
    <xf numFmtId="1" fontId="9" fillId="5" borderId="53" xfId="0" applyNumberFormat="1" applyFont="1" applyFill="1" applyBorder="1" applyAlignment="1">
      <alignment horizontal="right" vertical="top" shrinkToFit="1"/>
    </xf>
    <xf numFmtId="164" fontId="9" fillId="5" borderId="49" xfId="0" applyNumberFormat="1" applyFont="1" applyFill="1" applyBorder="1" applyAlignment="1">
      <alignment horizontal="right" vertical="top" shrinkToFit="1"/>
    </xf>
    <xf numFmtId="1" fontId="9" fillId="5" borderId="49" xfId="0" applyNumberFormat="1" applyFont="1" applyFill="1" applyBorder="1" applyAlignment="1">
      <alignment horizontal="right" vertical="top" shrinkToFit="1"/>
    </xf>
    <xf numFmtId="165" fontId="7" fillId="5" borderId="49" xfId="0" applyNumberFormat="1" applyFont="1" applyFill="1" applyBorder="1" applyAlignment="1">
      <alignment horizontal="right" vertical="top" shrinkToFit="1"/>
    </xf>
    <xf numFmtId="3" fontId="9" fillId="5" borderId="53" xfId="0" applyNumberFormat="1" applyFont="1" applyFill="1" applyBorder="1" applyAlignment="1">
      <alignment horizontal="right" vertical="top" shrinkToFit="1"/>
    </xf>
    <xf numFmtId="0" fontId="24" fillId="6" borderId="57" xfId="0" applyFont="1" applyFill="1" applyBorder="1" applyAlignment="1">
      <alignment horizontal="right" vertical="top" shrinkToFit="1"/>
    </xf>
    <xf numFmtId="3" fontId="9" fillId="6" borderId="62" xfId="0" applyNumberFormat="1" applyFont="1" applyFill="1" applyBorder="1" applyAlignment="1">
      <alignment horizontal="right" vertical="top" shrinkToFit="1"/>
    </xf>
    <xf numFmtId="3" fontId="9" fillId="6" borderId="66" xfId="0" applyNumberFormat="1" applyFont="1" applyFill="1" applyBorder="1" applyAlignment="1">
      <alignment horizontal="right" vertical="top" shrinkToFit="1"/>
    </xf>
    <xf numFmtId="1" fontId="9" fillId="6" borderId="66" xfId="0" applyNumberFormat="1" applyFont="1" applyFill="1" applyBorder="1" applyAlignment="1">
      <alignment horizontal="right" vertical="top" shrinkToFit="1"/>
    </xf>
    <xf numFmtId="164" fontId="9" fillId="6" borderId="66" xfId="0" applyNumberFormat="1" applyFont="1" applyFill="1" applyBorder="1" applyAlignment="1">
      <alignment horizontal="right" vertical="top" shrinkToFit="1"/>
    </xf>
    <xf numFmtId="165" fontId="7" fillId="6" borderId="66" xfId="0" applyNumberFormat="1" applyFont="1" applyFill="1" applyBorder="1" applyAlignment="1">
      <alignment horizontal="right" vertical="top" shrinkToFit="1"/>
    </xf>
    <xf numFmtId="3" fontId="9" fillId="6" borderId="70" xfId="0" applyNumberFormat="1" applyFont="1" applyFill="1" applyBorder="1" applyAlignment="1">
      <alignment horizontal="right" vertical="top" shrinkToFit="1"/>
    </xf>
    <xf numFmtId="0" fontId="13" fillId="7" borderId="1" xfId="0" applyFont="1" applyFill="1" applyBorder="1" applyAlignment="1">
      <alignment horizontal="center" vertical="top" wrapText="1"/>
    </xf>
    <xf numFmtId="3" fontId="9" fillId="7" borderId="83" xfId="0" applyNumberFormat="1" applyFont="1" applyFill="1" applyBorder="1" applyAlignment="1">
      <alignment horizontal="center" vertical="top" shrinkToFit="1"/>
    </xf>
    <xf numFmtId="3" fontId="6" fillId="7" borderId="2" xfId="0" applyNumberFormat="1" applyFont="1" applyFill="1" applyBorder="1" applyAlignment="1">
      <alignment horizontal="center" vertical="top" shrinkToFit="1"/>
    </xf>
    <xf numFmtId="3" fontId="6" fillId="7" borderId="4" xfId="0" applyNumberFormat="1" applyFont="1" applyFill="1" applyBorder="1" applyAlignment="1">
      <alignment horizontal="center" vertical="top" shrinkToFit="1"/>
    </xf>
    <xf numFmtId="165" fontId="7" fillId="7" borderId="4" xfId="0" applyNumberFormat="1" applyFont="1" applyFill="1" applyBorder="1" applyAlignment="1">
      <alignment horizontal="center" vertical="top" shrinkToFit="1"/>
    </xf>
    <xf numFmtId="3" fontId="9" fillId="7" borderId="4" xfId="0" applyNumberFormat="1" applyFont="1" applyFill="1" applyBorder="1" applyAlignment="1">
      <alignment horizontal="center" vertical="top" shrinkToFit="1"/>
    </xf>
    <xf numFmtId="3" fontId="9" fillId="7" borderId="3" xfId="0" applyNumberFormat="1" applyFont="1" applyFill="1" applyBorder="1" applyAlignment="1">
      <alignment horizontal="center" vertical="top" shrinkToFit="1"/>
    </xf>
    <xf numFmtId="0" fontId="2" fillId="7" borderId="1" xfId="0" applyFont="1" applyFill="1" applyBorder="1" applyAlignment="1">
      <alignment horizontal="center" vertical="top" wrapText="1"/>
    </xf>
    <xf numFmtId="0" fontId="4" fillId="7" borderId="2" xfId="0" applyFont="1" applyFill="1" applyBorder="1" applyAlignment="1">
      <alignment horizontal="center" vertical="top" wrapText="1"/>
    </xf>
    <xf numFmtId="0" fontId="1" fillId="7" borderId="2" xfId="0" applyFont="1" applyFill="1" applyBorder="1" applyAlignment="1">
      <alignment horizontal="center" vertical="center" wrapText="1"/>
    </xf>
    <xf numFmtId="3" fontId="2" fillId="7" borderId="3" xfId="0" applyNumberFormat="1" applyFont="1" applyFill="1" applyBorder="1" applyAlignment="1">
      <alignment horizontal="center" vertical="top" shrinkToFit="1"/>
    </xf>
    <xf numFmtId="165" fontId="6" fillId="2" borderId="14" xfId="1" applyNumberFormat="1" applyFont="1" applyFill="1" applyBorder="1" applyAlignment="1">
      <alignment horizontal="center" vertical="top" shrinkToFit="1"/>
    </xf>
    <xf numFmtId="165" fontId="6" fillId="2" borderId="18" xfId="1" applyNumberFormat="1" applyFont="1" applyFill="1" applyBorder="1" applyAlignment="1">
      <alignment horizontal="center" vertical="top" shrinkToFit="1"/>
    </xf>
    <xf numFmtId="165" fontId="9" fillId="2" borderId="18" xfId="1" applyNumberFormat="1" applyFont="1" applyFill="1" applyBorder="1" applyAlignment="1">
      <alignment horizontal="center" vertical="top" shrinkToFit="1"/>
    </xf>
    <xf numFmtId="165" fontId="9" fillId="2" borderId="14" xfId="1" applyNumberFormat="1" applyFont="1" applyFill="1" applyBorder="1" applyAlignment="1">
      <alignment horizontal="center" vertical="top" shrinkToFit="1"/>
    </xf>
    <xf numFmtId="0" fontId="9" fillId="2" borderId="32" xfId="0" applyFont="1" applyFill="1" applyBorder="1" applyAlignment="1">
      <alignment horizontal="left" vertical="top" wrapText="1"/>
    </xf>
    <xf numFmtId="165" fontId="14" fillId="2" borderId="18" xfId="1" applyNumberFormat="1" applyFont="1" applyFill="1" applyBorder="1" applyAlignment="1">
      <alignment horizontal="center" vertical="top" shrinkToFit="1"/>
    </xf>
    <xf numFmtId="1" fontId="6" fillId="2" borderId="14" xfId="0" applyNumberFormat="1" applyFont="1" applyFill="1" applyBorder="1" applyAlignment="1">
      <alignment horizontal="center" vertical="top" shrinkToFit="1"/>
    </xf>
    <xf numFmtId="1" fontId="6" fillId="2" borderId="18" xfId="0" applyNumberFormat="1" applyFont="1" applyFill="1" applyBorder="1" applyAlignment="1">
      <alignment horizontal="center" vertical="top" shrinkToFit="1"/>
    </xf>
    <xf numFmtId="1" fontId="14" fillId="2" borderId="2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3" fontId="9" fillId="3" borderId="33" xfId="0" applyNumberFormat="1" applyFont="1" applyFill="1" applyBorder="1" applyAlignment="1">
      <alignment vertical="top" shrinkToFit="1"/>
    </xf>
    <xf numFmtId="3" fontId="9" fillId="2" borderId="34" xfId="0" applyNumberFormat="1" applyFont="1" applyFill="1" applyBorder="1" applyAlignment="1">
      <alignment vertical="top" shrinkToFit="1"/>
    </xf>
    <xf numFmtId="3" fontId="9" fillId="2" borderId="35" xfId="0" applyNumberFormat="1" applyFont="1" applyFill="1" applyBorder="1" applyAlignment="1">
      <alignment horizontal="center" vertical="top" shrinkToFit="1"/>
    </xf>
    <xf numFmtId="165" fontId="9" fillId="2" borderId="35" xfId="1" applyNumberFormat="1" applyFont="1" applyFill="1" applyBorder="1" applyAlignment="1">
      <alignment horizontal="center" vertical="top" shrinkToFit="1"/>
    </xf>
    <xf numFmtId="165" fontId="9" fillId="2" borderId="31" xfId="0" applyNumberFormat="1" applyFont="1" applyFill="1" applyBorder="1" applyAlignment="1">
      <alignment horizontal="center" vertical="top" wrapText="1"/>
    </xf>
    <xf numFmtId="165" fontId="9" fillId="2" borderId="35" xfId="1" applyNumberFormat="1" applyFont="1" applyFill="1" applyBorder="1" applyAlignment="1">
      <alignment horizontal="center" vertical="top" wrapText="1"/>
    </xf>
    <xf numFmtId="0" fontId="24" fillId="2" borderId="60" xfId="0" applyFont="1" applyFill="1" applyBorder="1" applyAlignment="1">
      <alignment horizontal="right" vertical="top" wrapText="1"/>
    </xf>
    <xf numFmtId="0" fontId="2" fillId="2" borderId="1" xfId="0" applyFont="1" applyFill="1" applyBorder="1" applyAlignment="1">
      <alignment horizontal="center" vertical="top" wrapText="1"/>
    </xf>
    <xf numFmtId="0" fontId="21" fillId="2" borderId="41" xfId="0" applyFont="1" applyFill="1" applyBorder="1" applyAlignment="1">
      <alignment horizontal="left" vertical="top" wrapText="1"/>
    </xf>
    <xf numFmtId="0" fontId="2" fillId="2" borderId="2" xfId="0" applyFont="1" applyFill="1" applyBorder="1" applyAlignment="1">
      <alignment horizontal="center" vertical="top" wrapText="1"/>
    </xf>
    <xf numFmtId="3" fontId="1" fillId="7" borderId="4" xfId="0" applyNumberFormat="1" applyFont="1" applyFill="1" applyBorder="1" applyAlignment="1">
      <alignment horizontal="center" wrapText="1"/>
    </xf>
    <xf numFmtId="3" fontId="9" fillId="2" borderId="4" xfId="0" applyNumberFormat="1" applyFont="1" applyFill="1" applyBorder="1" applyAlignment="1">
      <alignment horizontal="center" vertical="top" shrinkToFit="1"/>
    </xf>
    <xf numFmtId="3" fontId="1" fillId="2" borderId="4" xfId="0" applyNumberFormat="1" applyFont="1" applyFill="1" applyBorder="1" applyAlignment="1">
      <alignment horizontal="center" wrapText="1"/>
    </xf>
    <xf numFmtId="3" fontId="1" fillId="2" borderId="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top" wrapText="1"/>
    </xf>
    <xf numFmtId="3" fontId="10" fillId="2" borderId="4" xfId="0" applyNumberFormat="1" applyFont="1" applyFill="1" applyBorder="1" applyAlignment="1">
      <alignment horizontal="center" vertical="top" wrapText="1"/>
    </xf>
    <xf numFmtId="3" fontId="10" fillId="7" borderId="4" xfId="0" applyNumberFormat="1" applyFont="1" applyFill="1" applyBorder="1" applyAlignment="1">
      <alignment horizontal="center" vertical="top" wrapText="1"/>
    </xf>
    <xf numFmtId="3" fontId="6"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top" shrinkToFit="1"/>
    </xf>
    <xf numFmtId="3" fontId="6" fillId="7" borderId="3" xfId="0" applyNumberFormat="1" applyFont="1" applyFill="1" applyBorder="1" applyAlignment="1">
      <alignment horizontal="center" vertical="top" shrinkToFit="1"/>
    </xf>
    <xf numFmtId="3" fontId="9" fillId="7" borderId="77" xfId="0" applyNumberFormat="1" applyFont="1" applyFill="1" applyBorder="1" applyAlignment="1">
      <alignment horizontal="center" vertical="top" shrinkToFit="1"/>
    </xf>
    <xf numFmtId="3" fontId="9" fillId="2" borderId="78" xfId="0" applyNumberFormat="1" applyFont="1" applyFill="1" applyBorder="1" applyAlignment="1">
      <alignment horizontal="center" vertical="top" shrinkToFit="1"/>
    </xf>
    <xf numFmtId="3" fontId="9" fillId="2" borderId="2" xfId="0" applyNumberFormat="1" applyFont="1" applyFill="1" applyBorder="1" applyAlignment="1">
      <alignment horizontal="center" vertical="top" shrinkToFit="1"/>
    </xf>
    <xf numFmtId="3" fontId="9" fillId="7" borderId="80" xfId="0" applyNumberFormat="1" applyFont="1" applyFill="1" applyBorder="1" applyAlignment="1">
      <alignment horizontal="center" vertical="top" shrinkToFit="1"/>
    </xf>
    <xf numFmtId="3" fontId="9" fillId="2" borderId="81" xfId="0" applyNumberFormat="1" applyFont="1" applyFill="1" applyBorder="1" applyAlignment="1">
      <alignment horizontal="center" vertical="top" shrinkToFit="1"/>
    </xf>
    <xf numFmtId="165" fontId="7" fillId="7" borderId="80" xfId="0" applyNumberFormat="1" applyFont="1" applyFill="1" applyBorder="1" applyAlignment="1">
      <alignment horizontal="center" vertical="top" wrapText="1"/>
    </xf>
    <xf numFmtId="165" fontId="7" fillId="2" borderId="81" xfId="0" applyNumberFormat="1" applyFont="1" applyFill="1" applyBorder="1" applyAlignment="1">
      <alignment horizontal="center" vertical="top" wrapText="1"/>
    </xf>
    <xf numFmtId="3" fontId="9" fillId="2" borderId="64" xfId="0" applyNumberFormat="1" applyFont="1" applyFill="1" applyBorder="1" applyAlignment="1">
      <alignment horizontal="right" vertical="top" shrinkToFit="1"/>
    </xf>
    <xf numFmtId="165" fontId="9" fillId="2" borderId="68" xfId="1" applyNumberFormat="1" applyFont="1" applyFill="1" applyBorder="1" applyAlignment="1">
      <alignment horizontal="right" vertical="top" shrinkToFit="1"/>
    </xf>
    <xf numFmtId="165" fontId="9" fillId="2" borderId="72" xfId="1" applyNumberFormat="1" applyFont="1" applyFill="1" applyBorder="1" applyAlignment="1">
      <alignment horizontal="right" vertical="top" shrinkToFit="1"/>
    </xf>
    <xf numFmtId="165" fontId="9" fillId="2" borderId="68" xfId="1" applyNumberFormat="1" applyFont="1" applyFill="1" applyBorder="1" applyAlignment="1">
      <alignment horizontal="right" vertical="top" wrapText="1"/>
    </xf>
    <xf numFmtId="165" fontId="7" fillId="2" borderId="68" xfId="1" applyNumberFormat="1" applyFont="1" applyFill="1" applyBorder="1" applyAlignment="1">
      <alignment horizontal="right" vertical="top" wrapText="1"/>
    </xf>
    <xf numFmtId="0" fontId="4" fillId="2" borderId="64" xfId="0" applyFont="1" applyFill="1" applyBorder="1" applyAlignment="1">
      <alignment horizontal="left" vertical="top" wrapText="1"/>
    </xf>
    <xf numFmtId="0" fontId="10" fillId="2" borderId="51" xfId="0" applyFont="1" applyFill="1" applyBorder="1" applyAlignment="1">
      <alignment horizontal="left" vertical="top" wrapText="1"/>
    </xf>
    <xf numFmtId="0" fontId="4" fillId="2" borderId="85" xfId="0" applyFont="1" applyFill="1" applyBorder="1" applyAlignment="1">
      <alignment horizontal="left" vertical="top" wrapText="1"/>
    </xf>
    <xf numFmtId="3" fontId="9" fillId="2" borderId="51" xfId="0" applyNumberFormat="1" applyFont="1" applyFill="1" applyBorder="1" applyAlignment="1">
      <alignment horizontal="right" vertical="top" shrinkToFit="1"/>
    </xf>
    <xf numFmtId="0" fontId="1" fillId="5" borderId="86" xfId="0" applyFont="1" applyFill="1" applyBorder="1" applyAlignment="1">
      <alignment horizontal="left" wrapText="1"/>
    </xf>
    <xf numFmtId="0" fontId="21" fillId="2" borderId="43" xfId="0" applyFont="1" applyFill="1" applyBorder="1" applyAlignment="1">
      <alignment horizontal="right" vertical="top" wrapText="1"/>
    </xf>
    <xf numFmtId="165" fontId="9" fillId="2" borderId="47" xfId="0" applyNumberFormat="1" applyFont="1" applyFill="1" applyBorder="1" applyAlignment="1">
      <alignment horizontal="right" vertical="top" shrinkToFit="1"/>
    </xf>
    <xf numFmtId="165" fontId="9" fillId="2" borderId="51" xfId="0" applyNumberFormat="1" applyFont="1" applyFill="1" applyBorder="1" applyAlignment="1">
      <alignment horizontal="right" vertical="top" shrinkToFit="1"/>
    </xf>
    <xf numFmtId="165" fontId="9" fillId="2" borderId="55" xfId="1" applyNumberFormat="1" applyFont="1" applyFill="1" applyBorder="1" applyAlignment="1">
      <alignment horizontal="right" vertical="top" wrapText="1"/>
    </xf>
    <xf numFmtId="0" fontId="1" fillId="2" borderId="56" xfId="0" applyFont="1" applyFill="1" applyBorder="1" applyAlignment="1">
      <alignment horizontal="right" wrapText="1"/>
    </xf>
    <xf numFmtId="165" fontId="9" fillId="2" borderId="55" xfId="0" applyNumberFormat="1" applyFont="1" applyFill="1" applyBorder="1" applyAlignment="1">
      <alignment horizontal="right" vertical="top" shrinkToFit="1"/>
    </xf>
    <xf numFmtId="0" fontId="1" fillId="0" borderId="0" xfId="0" applyFont="1" applyAlignment="1">
      <alignment horizontal="right" vertical="top"/>
    </xf>
    <xf numFmtId="0" fontId="4" fillId="2" borderId="51" xfId="0" applyFont="1" applyFill="1" applyBorder="1" applyAlignment="1">
      <alignment horizontal="left" vertical="top" wrapText="1"/>
    </xf>
    <xf numFmtId="3" fontId="6" fillId="5" borderId="49" xfId="0" applyNumberFormat="1" applyFont="1" applyFill="1" applyBorder="1" applyAlignment="1">
      <alignment horizontal="right" vertical="top" shrinkToFit="1"/>
    </xf>
    <xf numFmtId="3" fontId="6" fillId="2" borderId="51" xfId="0" applyNumberFormat="1" applyFont="1" applyFill="1" applyBorder="1" applyAlignment="1">
      <alignment horizontal="right" vertical="top" shrinkToFit="1"/>
    </xf>
    <xf numFmtId="1" fontId="6" fillId="2" borderId="51" xfId="0" applyNumberFormat="1" applyFont="1" applyFill="1" applyBorder="1" applyAlignment="1">
      <alignment horizontal="right" vertical="top" shrinkToFit="1"/>
    </xf>
    <xf numFmtId="165" fontId="6" fillId="2" borderId="51" xfId="0" applyNumberFormat="1" applyFont="1" applyFill="1" applyBorder="1" applyAlignment="1">
      <alignment horizontal="right" vertical="top" shrinkToFit="1"/>
    </xf>
    <xf numFmtId="0" fontId="4" fillId="2" borderId="87" xfId="0" applyFont="1" applyFill="1" applyBorder="1" applyAlignment="1">
      <alignment horizontal="left" vertical="top" wrapText="1"/>
    </xf>
    <xf numFmtId="0" fontId="21" fillId="2" borderId="51" xfId="0" applyFont="1" applyFill="1" applyBorder="1" applyAlignment="1">
      <alignment horizontal="left" vertical="top" wrapText="1"/>
    </xf>
    <xf numFmtId="3" fontId="21" fillId="5" borderId="49" xfId="0" applyNumberFormat="1" applyFont="1" applyFill="1" applyBorder="1" applyAlignment="1">
      <alignment horizontal="right" vertical="top" shrinkToFit="1"/>
    </xf>
    <xf numFmtId="3" fontId="21" fillId="2" borderId="51" xfId="0" applyNumberFormat="1" applyFont="1" applyFill="1" applyBorder="1" applyAlignment="1">
      <alignment horizontal="right" vertical="top" indent="1" shrinkToFit="1"/>
    </xf>
    <xf numFmtId="1" fontId="21" fillId="2" borderId="51" xfId="0" applyNumberFormat="1" applyFont="1" applyFill="1" applyBorder="1" applyAlignment="1">
      <alignment horizontal="right" vertical="top" shrinkToFit="1"/>
    </xf>
    <xf numFmtId="165" fontId="21" fillId="2" borderId="51" xfId="0" applyNumberFormat="1" applyFont="1" applyFill="1" applyBorder="1" applyAlignment="1">
      <alignment horizontal="right" vertical="top" shrinkToFit="1"/>
    </xf>
    <xf numFmtId="0" fontId="33" fillId="2" borderId="52" xfId="0" applyFont="1" applyFill="1" applyBorder="1" applyAlignment="1">
      <alignment horizontal="left" vertical="top" wrapText="1"/>
    </xf>
    <xf numFmtId="1" fontId="6" fillId="5" borderId="53" xfId="0" applyNumberFormat="1" applyFont="1" applyFill="1" applyBorder="1" applyAlignment="1">
      <alignment horizontal="right" vertical="top" shrinkToFit="1"/>
    </xf>
    <xf numFmtId="1" fontId="6" fillId="2" borderId="54" xfId="0" applyNumberFormat="1" applyFont="1" applyFill="1" applyBorder="1" applyAlignment="1">
      <alignment horizontal="right" vertical="top" shrinkToFit="1"/>
    </xf>
    <xf numFmtId="1" fontId="6" fillId="2" borderId="55" xfId="0" applyNumberFormat="1" applyFont="1" applyFill="1" applyBorder="1" applyAlignment="1">
      <alignment horizontal="right" vertical="top" shrinkToFit="1"/>
    </xf>
    <xf numFmtId="165" fontId="6" fillId="2" borderId="55" xfId="1" applyNumberFormat="1" applyFont="1" applyFill="1" applyBorder="1" applyAlignment="1">
      <alignment horizontal="right" vertical="top" wrapText="1"/>
    </xf>
    <xf numFmtId="1" fontId="6" fillId="2" borderId="87" xfId="0" applyNumberFormat="1" applyFont="1" applyFill="1" applyBorder="1" applyAlignment="1">
      <alignment horizontal="right" vertical="top" shrinkToFit="1"/>
    </xf>
    <xf numFmtId="165" fontId="6" fillId="2" borderId="87" xfId="0" applyNumberFormat="1" applyFont="1" applyFill="1" applyBorder="1" applyAlignment="1">
      <alignment horizontal="right" vertical="top" shrinkToFit="1"/>
    </xf>
    <xf numFmtId="0" fontId="1" fillId="5" borderId="49" xfId="0" applyFont="1" applyFill="1" applyBorder="1" applyAlignment="1">
      <alignment horizontal="left" wrapText="1"/>
    </xf>
    <xf numFmtId="0" fontId="4" fillId="2" borderId="51" xfId="0" applyFont="1" applyFill="1" applyBorder="1" applyAlignment="1">
      <alignment horizontal="left" wrapText="1"/>
    </xf>
    <xf numFmtId="3" fontId="6" fillId="2" borderId="51" xfId="0" applyNumberFormat="1" applyFont="1" applyFill="1" applyBorder="1" applyAlignment="1">
      <alignment horizontal="right" vertical="top" indent="1" shrinkToFit="1"/>
    </xf>
    <xf numFmtId="1" fontId="9" fillId="2" borderId="51" xfId="0" applyNumberFormat="1" applyFont="1" applyFill="1" applyBorder="1" applyAlignment="1">
      <alignment horizontal="right" vertical="top" indent="1" shrinkToFit="1"/>
    </xf>
    <xf numFmtId="1" fontId="6" fillId="5" borderId="88" xfId="0" applyNumberFormat="1" applyFont="1" applyFill="1" applyBorder="1" applyAlignment="1">
      <alignment horizontal="right" vertical="top" shrinkToFit="1"/>
    </xf>
    <xf numFmtId="1" fontId="6" fillId="2" borderId="87" xfId="0" applyNumberFormat="1" applyFont="1" applyFill="1" applyBorder="1" applyAlignment="1">
      <alignment horizontal="right" vertical="top" indent="1" shrinkToFit="1"/>
    </xf>
    <xf numFmtId="0" fontId="9" fillId="2" borderId="44" xfId="0" quotePrefix="1" applyFont="1" applyFill="1" applyBorder="1" applyAlignment="1">
      <alignment horizontal="left" vertical="top" wrapText="1"/>
    </xf>
    <xf numFmtId="0" fontId="9" fillId="2" borderId="48" xfId="0" quotePrefix="1" applyFont="1" applyFill="1" applyBorder="1" applyAlignment="1">
      <alignment horizontal="left" vertical="top" wrapText="1"/>
    </xf>
    <xf numFmtId="3" fontId="6" fillId="5" borderId="49" xfId="0" applyNumberFormat="1" applyFont="1" applyFill="1" applyBorder="1" applyAlignment="1">
      <alignment horizontal="right" shrinkToFit="1"/>
    </xf>
    <xf numFmtId="3" fontId="6" fillId="2" borderId="51" xfId="0" applyNumberFormat="1" applyFont="1" applyFill="1" applyBorder="1" applyAlignment="1">
      <alignment horizontal="right" shrinkToFit="1"/>
    </xf>
    <xf numFmtId="1" fontId="6" fillId="2" borderId="51" xfId="0" applyNumberFormat="1" applyFont="1" applyFill="1" applyBorder="1" applyAlignment="1">
      <alignment horizontal="right" shrinkToFit="1"/>
    </xf>
    <xf numFmtId="165" fontId="6" fillId="2" borderId="51" xfId="0" applyNumberFormat="1" applyFont="1" applyFill="1" applyBorder="1" applyAlignment="1">
      <alignment horizontal="right" shrinkToFit="1"/>
    </xf>
    <xf numFmtId="0" fontId="10" fillId="2" borderId="51" xfId="0" quotePrefix="1" applyFont="1" applyFill="1" applyBorder="1" applyAlignment="1">
      <alignment horizontal="left" vertical="top" wrapText="1"/>
    </xf>
    <xf numFmtId="0" fontId="9" fillId="2" borderId="51" xfId="0" quotePrefix="1" applyFont="1" applyFill="1" applyBorder="1" applyAlignment="1">
      <alignment horizontal="left" vertical="top" wrapText="1"/>
    </xf>
    <xf numFmtId="0" fontId="1" fillId="2" borderId="51" xfId="0" applyFont="1" applyFill="1" applyBorder="1" applyAlignment="1">
      <alignment wrapText="1"/>
    </xf>
    <xf numFmtId="3" fontId="9" fillId="2" borderId="47" xfId="0" applyNumberFormat="1" applyFont="1" applyFill="1" applyBorder="1" applyAlignment="1">
      <alignment horizontal="right" vertical="top" shrinkToFit="1"/>
    </xf>
    <xf numFmtId="3" fontId="9" fillId="2" borderId="55" xfId="0" applyNumberFormat="1" applyFont="1" applyFill="1" applyBorder="1" applyAlignment="1">
      <alignment horizontal="right" vertical="top" shrinkToFit="1"/>
    </xf>
    <xf numFmtId="0" fontId="10" fillId="2" borderId="0" xfId="0" applyFont="1" applyFill="1" applyAlignment="1">
      <alignment horizontal="left" vertical="top" wrapText="1" indent="13"/>
    </xf>
    <xf numFmtId="0" fontId="30" fillId="2" borderId="5" xfId="0" applyFont="1" applyFill="1" applyBorder="1" applyAlignment="1">
      <alignment horizontal="center" vertical="center" wrapText="1"/>
    </xf>
    <xf numFmtId="0" fontId="16" fillId="2" borderId="0" xfId="0" applyFont="1" applyFill="1" applyAlignment="1">
      <alignment horizontal="center" vertical="top" wrapText="1"/>
    </xf>
    <xf numFmtId="0" fontId="17" fillId="2" borderId="0" xfId="0" applyFont="1" applyFill="1" applyAlignment="1">
      <alignment horizontal="center" vertical="top" wrapText="1"/>
    </xf>
    <xf numFmtId="0" fontId="18" fillId="2" borderId="0" xfId="0" applyFont="1" applyFill="1" applyAlignment="1">
      <alignment horizontal="left" vertical="top" wrapText="1"/>
    </xf>
    <xf numFmtId="0" fontId="1" fillId="2" borderId="7" xfId="0" applyFont="1" applyFill="1" applyBorder="1" applyAlignment="1">
      <alignment horizontal="center" wrapText="1"/>
    </xf>
    <xf numFmtId="0" fontId="1" fillId="2" borderId="23" xfId="0" applyFont="1" applyFill="1" applyBorder="1" applyAlignment="1">
      <alignment horizontal="center" wrapText="1"/>
    </xf>
    <xf numFmtId="0" fontId="26" fillId="2" borderId="0" xfId="0" applyFont="1" applyFill="1" applyAlignment="1">
      <alignment vertical="top" wrapText="1"/>
    </xf>
    <xf numFmtId="0" fontId="31" fillId="2" borderId="0" xfId="0" applyFont="1" applyFill="1" applyAlignment="1">
      <alignment vertical="top" wrapText="1"/>
    </xf>
    <xf numFmtId="0" fontId="18" fillId="2" borderId="0" xfId="0" applyFont="1" applyFill="1" applyAlignment="1">
      <alignment horizontal="left" vertical="center" wrapText="1"/>
    </xf>
    <xf numFmtId="0" fontId="27" fillId="2" borderId="0" xfId="0" applyFont="1" applyFill="1" applyAlignment="1">
      <alignment horizontal="center" vertical="top" wrapText="1"/>
    </xf>
    <xf numFmtId="0" fontId="1" fillId="2" borderId="64" xfId="0" applyFont="1" applyFill="1" applyBorder="1" applyAlignment="1">
      <alignment horizontal="left" wrapText="1"/>
    </xf>
    <xf numFmtId="0" fontId="4" fillId="2" borderId="0" xfId="0" applyFont="1" applyFill="1" applyAlignment="1">
      <alignment horizontal="left" vertical="top" wrapText="1"/>
    </xf>
    <xf numFmtId="0" fontId="21" fillId="2" borderId="0" xfId="0" applyFont="1" applyFill="1" applyAlignment="1">
      <alignment horizontal="left" vertical="top" wrapText="1"/>
    </xf>
    <xf numFmtId="0" fontId="28" fillId="2" borderId="0" xfId="0" applyFont="1" applyFill="1" applyAlignment="1">
      <alignment horizontal="center" vertical="top" wrapText="1"/>
    </xf>
    <xf numFmtId="0" fontId="18" fillId="2" borderId="0" xfId="0" applyFont="1" applyFill="1" applyAlignment="1">
      <alignment vertical="top" wrapText="1"/>
    </xf>
    <xf numFmtId="0" fontId="29" fillId="0" borderId="0" xfId="0" applyFont="1" applyAlignment="1">
      <alignment horizontal="center" vertical="top" wrapText="1"/>
    </xf>
    <xf numFmtId="0" fontId="4" fillId="2" borderId="0" xfId="0" applyFont="1" applyFill="1" applyAlignment="1">
      <alignment vertical="top" wrapText="1"/>
    </xf>
    <xf numFmtId="0" fontId="24" fillId="2" borderId="0" xfId="0" applyFont="1" applyFill="1" applyAlignment="1">
      <alignment vertical="top" wrapText="1"/>
    </xf>
    <xf numFmtId="0" fontId="11" fillId="0" borderId="0" xfId="0" applyFont="1" applyAlignment="1">
      <alignment horizontal="center" vertical="top" wrapText="1"/>
    </xf>
    <xf numFmtId="0" fontId="4" fillId="2" borderId="0" xfId="0" applyFont="1" applyFill="1" applyAlignment="1">
      <alignment horizontal="center" vertical="top" wrapText="1"/>
    </xf>
  </cellXfs>
  <cellStyles count="2">
    <cellStyle name="Normale" xfId="0" builtinId="0"/>
    <cellStyle name="Percentuale" xfId="1" builtinId="5"/>
  </cellStyles>
  <dxfs count="0"/>
  <tableStyles count="0" defaultTableStyle="TableStyleMedium9" defaultPivotStyle="PivotStyleLight16"/>
  <colors>
    <mruColors>
      <color rgb="FF000000"/>
      <color rgb="FF00A030"/>
      <color rgb="FF504F53"/>
      <color rgb="FFE7FFEE"/>
      <color rgb="FFE5005C"/>
      <color rgb="FFEBFAFF"/>
      <color rgb="FFFFF5E7"/>
      <color rgb="FFF18F00"/>
      <color rgb="FFD8E7F8"/>
      <color rgb="FFFFE7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Normal="100" workbookViewId="0">
      <selection activeCell="B2" sqref="B2"/>
    </sheetView>
  </sheetViews>
  <sheetFormatPr defaultRowHeight="15" x14ac:dyDescent="0.2"/>
  <cols>
    <col min="1" max="1" width="9.33203125" style="1"/>
    <col min="2" max="2" width="78.6640625" style="1" customWidth="1"/>
    <col min="3" max="5" width="18.5" style="29" customWidth="1"/>
    <col min="6" max="6" width="19.83203125" style="29" bestFit="1" customWidth="1"/>
    <col min="7" max="8" width="18.5" style="29" customWidth="1"/>
    <col min="9" max="9" width="23.1640625" style="29" bestFit="1" customWidth="1"/>
    <col min="10" max="10" width="23.1640625" style="29" customWidth="1"/>
    <col min="11" max="11" width="19.1640625" style="29" customWidth="1"/>
    <col min="12" max="12" width="35.5" style="1" customWidth="1"/>
    <col min="13" max="16384" width="9.33203125" style="1"/>
  </cols>
  <sheetData>
    <row r="1" spans="1:12" ht="35.25" customHeight="1" x14ac:dyDescent="0.2">
      <c r="A1" s="3"/>
      <c r="B1" s="289" t="s">
        <v>174</v>
      </c>
      <c r="C1" s="289"/>
      <c r="D1" s="289"/>
      <c r="E1" s="289"/>
      <c r="F1" s="289"/>
      <c r="G1" s="289"/>
      <c r="H1" s="289"/>
      <c r="I1" s="289"/>
      <c r="J1" s="289"/>
      <c r="K1" s="289"/>
      <c r="L1" s="2"/>
    </row>
    <row r="2" spans="1:12" ht="45" x14ac:dyDescent="0.2">
      <c r="A2" s="3"/>
      <c r="B2" s="133" t="s">
        <v>26</v>
      </c>
      <c r="C2" s="90" t="s">
        <v>7</v>
      </c>
      <c r="D2" s="90" t="s">
        <v>0</v>
      </c>
      <c r="E2" s="216" t="s">
        <v>155</v>
      </c>
      <c r="F2" s="90" t="s">
        <v>1</v>
      </c>
      <c r="G2" s="90" t="s">
        <v>2</v>
      </c>
      <c r="H2" s="216" t="s">
        <v>141</v>
      </c>
      <c r="I2" s="195" t="s">
        <v>138</v>
      </c>
      <c r="J2" s="216" t="s">
        <v>139</v>
      </c>
      <c r="K2" s="195" t="s">
        <v>140</v>
      </c>
      <c r="L2" s="3"/>
    </row>
    <row r="3" spans="1:12" ht="15.95" customHeight="1" x14ac:dyDescent="0.2">
      <c r="A3" s="3"/>
      <c r="B3" s="104" t="s">
        <v>8</v>
      </c>
      <c r="C3" s="149">
        <v>9009</v>
      </c>
      <c r="D3" s="149">
        <v>7219</v>
      </c>
      <c r="E3" s="149">
        <v>2271</v>
      </c>
      <c r="F3" s="149">
        <v>1128</v>
      </c>
      <c r="G3" s="149">
        <v>383</v>
      </c>
      <c r="H3" s="149">
        <v>-5996</v>
      </c>
      <c r="I3" s="190">
        <v>14014</v>
      </c>
      <c r="J3" s="149">
        <v>49</v>
      </c>
      <c r="K3" s="190">
        <v>14063</v>
      </c>
      <c r="L3" s="3"/>
    </row>
    <row r="4" spans="1:12" ht="15.95" customHeight="1" x14ac:dyDescent="0.25">
      <c r="A4" s="3"/>
      <c r="B4" s="105" t="s">
        <v>9</v>
      </c>
      <c r="C4" s="147">
        <v>4763</v>
      </c>
      <c r="D4" s="147">
        <v>149</v>
      </c>
      <c r="E4" s="147">
        <v>357</v>
      </c>
      <c r="F4" s="147">
        <v>371</v>
      </c>
      <c r="G4" s="147">
        <v>356</v>
      </c>
      <c r="H4" s="147">
        <v>-5996</v>
      </c>
      <c r="I4" s="219"/>
      <c r="J4" s="147"/>
      <c r="K4" s="219"/>
      <c r="L4" s="3"/>
    </row>
    <row r="5" spans="1:12" ht="15.95" customHeight="1" x14ac:dyDescent="0.2">
      <c r="A5" s="3"/>
      <c r="B5" s="106" t="s">
        <v>10</v>
      </c>
      <c r="C5" s="146">
        <v>-8176</v>
      </c>
      <c r="D5" s="146">
        <v>-6679</v>
      </c>
      <c r="E5" s="146">
        <v>-1231</v>
      </c>
      <c r="F5" s="146">
        <v>-514</v>
      </c>
      <c r="G5" s="146">
        <v>-249</v>
      </c>
      <c r="H5" s="146">
        <v>5996</v>
      </c>
      <c r="I5" s="191">
        <v>-10853</v>
      </c>
      <c r="J5" s="146"/>
      <c r="K5" s="191">
        <v>-10853</v>
      </c>
      <c r="L5" s="3"/>
    </row>
    <row r="6" spans="1:12" ht="15.95" customHeight="1" x14ac:dyDescent="0.25">
      <c r="A6" s="3"/>
      <c r="B6" s="105" t="s">
        <v>9</v>
      </c>
      <c r="C6" s="147">
        <v>-517</v>
      </c>
      <c r="D6" s="147" t="s">
        <v>142</v>
      </c>
      <c r="E6" s="147">
        <v>-438</v>
      </c>
      <c r="F6" s="147">
        <v>-108</v>
      </c>
      <c r="G6" s="147">
        <v>3</v>
      </c>
      <c r="H6" s="147">
        <v>5996</v>
      </c>
      <c r="I6" s="219">
        <v>6</v>
      </c>
      <c r="J6" s="147"/>
      <c r="K6" s="219"/>
      <c r="L6" s="3"/>
    </row>
    <row r="7" spans="1:12" ht="15.95" customHeight="1" x14ac:dyDescent="0.25">
      <c r="A7" s="3"/>
      <c r="B7" s="107" t="s">
        <v>11</v>
      </c>
      <c r="C7" s="220">
        <v>-105</v>
      </c>
      <c r="D7" s="220">
        <v>-76</v>
      </c>
      <c r="E7" s="220">
        <v>-445</v>
      </c>
      <c r="F7" s="220">
        <v>-96</v>
      </c>
      <c r="G7" s="220">
        <v>-196</v>
      </c>
      <c r="H7" s="221"/>
      <c r="I7" s="193">
        <v>-918</v>
      </c>
      <c r="J7" s="221"/>
      <c r="K7" s="193">
        <v>-918</v>
      </c>
      <c r="L7" s="3"/>
    </row>
    <row r="8" spans="1:12" ht="26.1" customHeight="1" x14ac:dyDescent="0.2">
      <c r="A8" s="3"/>
      <c r="B8" s="106" t="s">
        <v>12</v>
      </c>
      <c r="C8" s="146">
        <v>728</v>
      </c>
      <c r="D8" s="146">
        <v>464</v>
      </c>
      <c r="E8" s="146">
        <v>595</v>
      </c>
      <c r="F8" s="146">
        <v>518</v>
      </c>
      <c r="G8" s="146">
        <v>-62</v>
      </c>
      <c r="H8" s="222"/>
      <c r="I8" s="191">
        <v>2243</v>
      </c>
      <c r="J8" s="222">
        <v>49</v>
      </c>
      <c r="K8" s="191">
        <v>2292</v>
      </c>
      <c r="L8" s="3"/>
    </row>
    <row r="9" spans="1:12" ht="15.95" customHeight="1" x14ac:dyDescent="0.25">
      <c r="A9" s="3"/>
      <c r="B9" s="105" t="s">
        <v>13</v>
      </c>
      <c r="C9" s="153" t="s">
        <v>143</v>
      </c>
      <c r="D9" s="153" t="s">
        <v>144</v>
      </c>
      <c r="E9" s="153" t="s">
        <v>145</v>
      </c>
      <c r="F9" s="153" t="s">
        <v>146</v>
      </c>
      <c r="G9" s="96" t="s">
        <v>147</v>
      </c>
      <c r="H9" s="152"/>
      <c r="I9" s="192" t="s">
        <v>153</v>
      </c>
      <c r="J9" s="152"/>
      <c r="K9" s="192" t="s">
        <v>172</v>
      </c>
      <c r="L9" s="3"/>
    </row>
    <row r="10" spans="1:12" x14ac:dyDescent="0.2">
      <c r="A10" s="3"/>
      <c r="B10" s="134" t="s">
        <v>114</v>
      </c>
      <c r="C10" s="220">
        <v>-253</v>
      </c>
      <c r="D10" s="220">
        <v>-105</v>
      </c>
      <c r="E10" s="220">
        <v>-270</v>
      </c>
      <c r="F10" s="220">
        <v>-242</v>
      </c>
      <c r="G10" s="220">
        <v>-85</v>
      </c>
      <c r="H10" s="223"/>
      <c r="I10" s="193">
        <v>-955</v>
      </c>
      <c r="J10" s="223"/>
      <c r="K10" s="193">
        <v>-955</v>
      </c>
      <c r="L10" s="3"/>
    </row>
    <row r="11" spans="1:12" x14ac:dyDescent="0.2">
      <c r="A11" s="3"/>
      <c r="B11" s="107" t="s">
        <v>14</v>
      </c>
      <c r="C11" s="220"/>
      <c r="D11" s="224"/>
      <c r="E11" s="220">
        <v>-2</v>
      </c>
      <c r="F11" s="220">
        <v>-7</v>
      </c>
      <c r="G11" s="220"/>
      <c r="H11" s="222"/>
      <c r="I11" s="193">
        <v>-9</v>
      </c>
      <c r="J11" s="222">
        <v>-4</v>
      </c>
      <c r="K11" s="193">
        <v>-13</v>
      </c>
      <c r="L11" s="3"/>
    </row>
    <row r="12" spans="1:12" x14ac:dyDescent="0.2">
      <c r="A12" s="3"/>
      <c r="B12" s="107" t="s">
        <v>15</v>
      </c>
      <c r="C12" s="220">
        <v>-19</v>
      </c>
      <c r="D12" s="220">
        <v>-1</v>
      </c>
      <c r="E12" s="220">
        <v>1</v>
      </c>
      <c r="F12" s="220">
        <v>1</v>
      </c>
      <c r="G12" s="220">
        <v>-1</v>
      </c>
      <c r="H12" s="222"/>
      <c r="I12" s="193">
        <v>-19</v>
      </c>
      <c r="J12" s="222"/>
      <c r="K12" s="193">
        <v>-19</v>
      </c>
      <c r="L12" s="3"/>
    </row>
    <row r="13" spans="1:12" x14ac:dyDescent="0.2">
      <c r="A13" s="3"/>
      <c r="B13" s="107" t="s">
        <v>16</v>
      </c>
      <c r="C13" s="224"/>
      <c r="D13" s="220">
        <v>-68</v>
      </c>
      <c r="E13" s="220">
        <v>-2</v>
      </c>
      <c r="F13" s="220"/>
      <c r="G13" s="220"/>
      <c r="H13" s="222"/>
      <c r="I13" s="193">
        <v>-70</v>
      </c>
      <c r="J13" s="222"/>
      <c r="K13" s="193">
        <v>-70</v>
      </c>
      <c r="L13" s="3"/>
    </row>
    <row r="14" spans="1:12" ht="15.95" customHeight="1" x14ac:dyDescent="0.25">
      <c r="A14" s="3"/>
      <c r="B14" s="106" t="s">
        <v>17</v>
      </c>
      <c r="C14" s="146">
        <v>456</v>
      </c>
      <c r="D14" s="146">
        <v>290</v>
      </c>
      <c r="E14" s="146">
        <v>322</v>
      </c>
      <c r="F14" s="146">
        <v>270</v>
      </c>
      <c r="G14" s="146">
        <v>-148</v>
      </c>
      <c r="H14" s="221"/>
      <c r="I14" s="191">
        <v>1190</v>
      </c>
      <c r="J14" s="221">
        <v>45</v>
      </c>
      <c r="K14" s="191">
        <v>1235</v>
      </c>
      <c r="L14" s="3"/>
    </row>
    <row r="15" spans="1:12" ht="15.95" customHeight="1" x14ac:dyDescent="0.25">
      <c r="A15" s="3"/>
      <c r="B15" s="105" t="s">
        <v>13</v>
      </c>
      <c r="C15" s="153" t="s">
        <v>148</v>
      </c>
      <c r="D15" s="153" t="s">
        <v>149</v>
      </c>
      <c r="E15" s="153" t="s">
        <v>150</v>
      </c>
      <c r="F15" s="153" t="s">
        <v>151</v>
      </c>
      <c r="G15" s="96" t="s">
        <v>152</v>
      </c>
      <c r="H15" s="152"/>
      <c r="I15" s="192" t="s">
        <v>154</v>
      </c>
      <c r="J15" s="152"/>
      <c r="K15" s="192" t="s">
        <v>173</v>
      </c>
      <c r="L15" s="3"/>
    </row>
    <row r="16" spans="1:12" x14ac:dyDescent="0.2">
      <c r="A16" s="3"/>
      <c r="B16" s="107" t="s">
        <v>18</v>
      </c>
      <c r="C16" s="222"/>
      <c r="D16" s="222"/>
      <c r="E16" s="222"/>
      <c r="F16" s="222"/>
      <c r="G16" s="222"/>
      <c r="H16" s="222"/>
      <c r="I16" s="193">
        <v>-166</v>
      </c>
      <c r="J16" s="222">
        <v>23</v>
      </c>
      <c r="K16" s="193">
        <v>-143</v>
      </c>
      <c r="L16" s="3"/>
    </row>
    <row r="17" spans="1:12" x14ac:dyDescent="0.2">
      <c r="A17" s="3"/>
      <c r="B17" s="107" t="s">
        <v>19</v>
      </c>
      <c r="C17" s="222"/>
      <c r="D17" s="222"/>
      <c r="E17" s="222"/>
      <c r="F17" s="222"/>
      <c r="G17" s="222"/>
      <c r="H17" s="222"/>
      <c r="I17" s="193">
        <v>1024</v>
      </c>
      <c r="J17" s="222">
        <v>68</v>
      </c>
      <c r="K17" s="193">
        <v>1092</v>
      </c>
      <c r="L17" s="3"/>
    </row>
    <row r="18" spans="1:12" x14ac:dyDescent="0.2">
      <c r="A18" s="3"/>
      <c r="B18" s="107" t="s">
        <v>20</v>
      </c>
      <c r="C18" s="222"/>
      <c r="D18" s="222"/>
      <c r="E18" s="222"/>
      <c r="F18" s="222"/>
      <c r="G18" s="222"/>
      <c r="H18" s="222"/>
      <c r="I18" s="193">
        <v>-306</v>
      </c>
      <c r="J18" s="222">
        <v>-4</v>
      </c>
      <c r="K18" s="193">
        <v>-310</v>
      </c>
      <c r="L18" s="3"/>
    </row>
    <row r="19" spans="1:12" x14ac:dyDescent="0.2">
      <c r="A19" s="3"/>
      <c r="B19" s="107" t="s">
        <v>21</v>
      </c>
      <c r="C19" s="223"/>
      <c r="D19" s="223"/>
      <c r="E19" s="223"/>
      <c r="F19" s="223"/>
      <c r="G19" s="223"/>
      <c r="H19" s="223"/>
      <c r="I19" s="193">
        <v>718</v>
      </c>
      <c r="J19" s="223">
        <v>64</v>
      </c>
      <c r="K19" s="193">
        <v>782</v>
      </c>
      <c r="L19" s="3"/>
    </row>
    <row r="20" spans="1:12" ht="15.75" customHeight="1" x14ac:dyDescent="0.2">
      <c r="A20" s="3"/>
      <c r="B20" s="107" t="s">
        <v>22</v>
      </c>
      <c r="C20" s="223"/>
      <c r="D20" s="223"/>
      <c r="E20" s="223"/>
      <c r="F20" s="223"/>
      <c r="G20" s="223"/>
      <c r="H20" s="223"/>
      <c r="I20" s="193">
        <v>0</v>
      </c>
      <c r="J20" s="223"/>
      <c r="K20" s="225">
        <v>0</v>
      </c>
      <c r="L20" s="3"/>
    </row>
    <row r="21" spans="1:12" x14ac:dyDescent="0.2">
      <c r="A21" s="3"/>
      <c r="B21" s="106" t="s">
        <v>23</v>
      </c>
      <c r="C21" s="222"/>
      <c r="D21" s="222"/>
      <c r="E21" s="222"/>
      <c r="F21" s="222"/>
      <c r="G21" s="222"/>
      <c r="H21" s="222"/>
      <c r="I21" s="225">
        <v>-32</v>
      </c>
      <c r="J21" s="222"/>
      <c r="K21" s="191">
        <v>-32</v>
      </c>
      <c r="L21" s="3"/>
    </row>
    <row r="22" spans="1:12" x14ac:dyDescent="0.2">
      <c r="A22" s="3"/>
      <c r="B22" s="107" t="s">
        <v>24</v>
      </c>
      <c r="C22" s="222"/>
      <c r="D22" s="222"/>
      <c r="E22" s="222"/>
      <c r="F22" s="222"/>
      <c r="G22" s="222"/>
      <c r="H22" s="222"/>
      <c r="I22" s="191">
        <v>686</v>
      </c>
      <c r="J22" s="226">
        <v>64</v>
      </c>
      <c r="K22" s="191">
        <v>750</v>
      </c>
      <c r="L22" s="3"/>
    </row>
    <row r="23" spans="1:12" ht="15.95" customHeight="1" x14ac:dyDescent="0.2">
      <c r="A23" s="3"/>
      <c r="B23" s="108" t="s">
        <v>25</v>
      </c>
      <c r="C23" s="227">
        <v>341</v>
      </c>
      <c r="D23" s="227">
        <v>119</v>
      </c>
      <c r="E23" s="227">
        <v>516</v>
      </c>
      <c r="F23" s="227">
        <v>535</v>
      </c>
      <c r="G23" s="227">
        <v>173</v>
      </c>
      <c r="H23" s="227">
        <v>-3</v>
      </c>
      <c r="I23" s="194">
        <v>1681</v>
      </c>
      <c r="J23" s="227"/>
      <c r="K23" s="194"/>
      <c r="L23" s="3"/>
    </row>
    <row r="24" spans="1:12" ht="16.350000000000001" customHeight="1" x14ac:dyDescent="0.2">
      <c r="A24" s="3"/>
      <c r="B24" s="288"/>
      <c r="C24" s="288"/>
      <c r="D24" s="288"/>
      <c r="E24" s="288"/>
      <c r="F24" s="288"/>
      <c r="G24" s="288"/>
      <c r="H24" s="288"/>
      <c r="I24" s="288"/>
      <c r="J24" s="288"/>
      <c r="K24" s="288"/>
      <c r="L24" s="288"/>
    </row>
    <row r="25" spans="1:12" ht="32.25" customHeight="1" x14ac:dyDescent="0.2">
      <c r="A25" s="3"/>
      <c r="B25" s="140" t="s">
        <v>127</v>
      </c>
      <c r="C25" s="143" t="s">
        <v>6</v>
      </c>
      <c r="D25" s="144" t="s">
        <v>0</v>
      </c>
      <c r="E25" s="218" t="s">
        <v>155</v>
      </c>
      <c r="F25" s="144" t="s">
        <v>1</v>
      </c>
      <c r="G25" s="144" t="s">
        <v>2</v>
      </c>
      <c r="H25" s="144" t="s">
        <v>3</v>
      </c>
      <c r="I25" s="196" t="s">
        <v>4</v>
      </c>
      <c r="J25" s="3"/>
      <c r="K25" s="3"/>
      <c r="L25" s="3"/>
    </row>
    <row r="26" spans="1:12" x14ac:dyDescent="0.2">
      <c r="A26" s="3"/>
      <c r="B26" s="104" t="s">
        <v>5</v>
      </c>
      <c r="C26" s="145"/>
      <c r="D26" s="145"/>
      <c r="E26" s="145"/>
      <c r="F26" s="145"/>
      <c r="G26" s="145"/>
      <c r="H26" s="145"/>
      <c r="I26" s="197"/>
      <c r="J26" s="3"/>
      <c r="K26" s="3"/>
      <c r="L26" s="3"/>
    </row>
    <row r="27" spans="1:12" x14ac:dyDescent="0.2">
      <c r="A27" s="3"/>
      <c r="B27" s="135" t="s">
        <v>27</v>
      </c>
      <c r="C27" s="146">
        <v>3013</v>
      </c>
      <c r="D27" s="146">
        <v>495</v>
      </c>
      <c r="E27" s="146">
        <v>3860</v>
      </c>
      <c r="F27" s="146">
        <v>4390</v>
      </c>
      <c r="G27" s="146">
        <v>6512</v>
      </c>
      <c r="H27" s="146">
        <v>-6035</v>
      </c>
      <c r="I27" s="191">
        <v>12235</v>
      </c>
      <c r="J27" s="3"/>
      <c r="K27" s="3"/>
      <c r="L27" s="3"/>
    </row>
    <row r="28" spans="1:12" x14ac:dyDescent="0.2">
      <c r="A28" s="3"/>
      <c r="B28" s="138" t="s">
        <v>28</v>
      </c>
      <c r="C28" s="220">
        <v>2745</v>
      </c>
      <c r="D28" s="220">
        <v>57</v>
      </c>
      <c r="E28" s="220">
        <v>2711</v>
      </c>
      <c r="F28" s="220">
        <v>2295</v>
      </c>
      <c r="G28" s="220">
        <v>364</v>
      </c>
      <c r="H28" s="220">
        <v>-37</v>
      </c>
      <c r="I28" s="193">
        <v>8135</v>
      </c>
      <c r="J28" s="3"/>
      <c r="K28" s="3"/>
      <c r="L28" s="3"/>
    </row>
    <row r="29" spans="1:12" x14ac:dyDescent="0.2">
      <c r="A29" s="3"/>
      <c r="B29" s="138" t="s">
        <v>30</v>
      </c>
      <c r="C29" s="220">
        <v>403</v>
      </c>
      <c r="D29" s="220">
        <v>449</v>
      </c>
      <c r="E29" s="220">
        <v>1403</v>
      </c>
      <c r="F29" s="220">
        <v>2218</v>
      </c>
      <c r="G29" s="220">
        <v>141</v>
      </c>
      <c r="H29" s="224">
        <v>-2</v>
      </c>
      <c r="I29" s="193">
        <v>4612</v>
      </c>
      <c r="J29" s="3"/>
      <c r="K29" s="3"/>
      <c r="L29" s="3"/>
    </row>
    <row r="30" spans="1:12" x14ac:dyDescent="0.2">
      <c r="A30" s="3"/>
      <c r="B30" s="138" t="s">
        <v>29</v>
      </c>
      <c r="C30" s="220">
        <v>44</v>
      </c>
      <c r="D30" s="220">
        <v>7</v>
      </c>
      <c r="E30" s="220">
        <v>30</v>
      </c>
      <c r="F30" s="220">
        <v>0</v>
      </c>
      <c r="G30" s="220">
        <v>6054</v>
      </c>
      <c r="H30" s="220">
        <v>-6000</v>
      </c>
      <c r="I30" s="193">
        <v>135</v>
      </c>
      <c r="J30" s="3"/>
      <c r="K30" s="3"/>
      <c r="L30" s="3"/>
    </row>
    <row r="31" spans="1:12" x14ac:dyDescent="0.2">
      <c r="A31" s="3"/>
      <c r="B31" s="136" t="s">
        <v>120</v>
      </c>
      <c r="C31" s="220">
        <v>28</v>
      </c>
      <c r="D31" s="220">
        <v>-14</v>
      </c>
      <c r="E31" s="220">
        <v>24</v>
      </c>
      <c r="F31" s="220">
        <v>-76</v>
      </c>
      <c r="G31" s="220">
        <v>14</v>
      </c>
      <c r="H31" s="220">
        <v>2</v>
      </c>
      <c r="I31" s="193">
        <v>-22</v>
      </c>
      <c r="J31" s="3"/>
      <c r="K31" s="3"/>
      <c r="L31" s="3"/>
    </row>
    <row r="32" spans="1:12" x14ac:dyDescent="0.2">
      <c r="A32" s="3"/>
      <c r="B32" s="136" t="s">
        <v>121</v>
      </c>
      <c r="C32" s="220">
        <v>210</v>
      </c>
      <c r="D32" s="220">
        <v>21</v>
      </c>
      <c r="E32" s="220">
        <v>124</v>
      </c>
      <c r="F32" s="220">
        <v>-7</v>
      </c>
      <c r="G32" s="220">
        <v>61</v>
      </c>
      <c r="H32" s="224">
        <v>1</v>
      </c>
      <c r="I32" s="193">
        <v>410</v>
      </c>
      <c r="J32" s="3"/>
      <c r="K32" s="3"/>
      <c r="L32" s="3"/>
    </row>
    <row r="33" spans="1:12" ht="30" x14ac:dyDescent="0.2">
      <c r="A33" s="3"/>
      <c r="B33" s="136" t="s">
        <v>122</v>
      </c>
      <c r="C33" s="220">
        <v>-402</v>
      </c>
      <c r="D33" s="220">
        <v>-16</v>
      </c>
      <c r="E33" s="220">
        <v>-383</v>
      </c>
      <c r="F33" s="220">
        <v>-13</v>
      </c>
      <c r="G33" s="220">
        <v>-26</v>
      </c>
      <c r="H33" s="224">
        <v>1</v>
      </c>
      <c r="I33" s="193">
        <v>-839</v>
      </c>
      <c r="J33" s="3"/>
      <c r="K33" s="3"/>
      <c r="L33" s="3"/>
    </row>
    <row r="34" spans="1:12" x14ac:dyDescent="0.2">
      <c r="A34" s="3"/>
      <c r="B34" s="136" t="s">
        <v>123</v>
      </c>
      <c r="C34" s="220">
        <v>-15</v>
      </c>
      <c r="D34" s="220">
        <v>-9</v>
      </c>
      <c r="E34" s="220">
        <v>-49</v>
      </c>
      <c r="F34" s="220">
        <v>-27</v>
      </c>
      <c r="G34" s="220">
        <v>-96</v>
      </c>
      <c r="H34" s="224">
        <v>0</v>
      </c>
      <c r="I34" s="193">
        <v>-196</v>
      </c>
      <c r="J34" s="3"/>
      <c r="K34" s="3"/>
      <c r="L34" s="3"/>
    </row>
    <row r="35" spans="1:12" x14ac:dyDescent="0.2">
      <c r="A35" s="3"/>
      <c r="B35" s="141" t="s">
        <v>124</v>
      </c>
      <c r="C35" s="148">
        <v>-614</v>
      </c>
      <c r="D35" s="148">
        <v>546</v>
      </c>
      <c r="E35" s="148">
        <v>65</v>
      </c>
      <c r="F35" s="148">
        <v>-329</v>
      </c>
      <c r="G35" s="148">
        <v>64</v>
      </c>
      <c r="H35" s="148">
        <v>-3</v>
      </c>
      <c r="I35" s="228">
        <v>-271</v>
      </c>
      <c r="J35" s="3"/>
      <c r="K35" s="3"/>
      <c r="L35" s="3"/>
    </row>
    <row r="36" spans="1:12" x14ac:dyDescent="0.2">
      <c r="A36" s="3"/>
      <c r="B36" s="142" t="s">
        <v>125</v>
      </c>
      <c r="C36" s="149">
        <v>-572</v>
      </c>
      <c r="D36" s="149">
        <v>678</v>
      </c>
      <c r="E36" s="149">
        <v>125</v>
      </c>
      <c r="F36" s="149">
        <v>-18</v>
      </c>
      <c r="G36" s="149">
        <v>-116</v>
      </c>
      <c r="H36" s="149">
        <v>-23</v>
      </c>
      <c r="I36" s="190">
        <v>74</v>
      </c>
      <c r="J36" s="3"/>
      <c r="K36" s="3"/>
      <c r="L36" s="3"/>
    </row>
    <row r="37" spans="1:12" x14ac:dyDescent="0.2">
      <c r="A37" s="3"/>
      <c r="B37" s="139" t="s">
        <v>117</v>
      </c>
      <c r="C37" s="224">
        <v>181</v>
      </c>
      <c r="D37" s="224">
        <v>1</v>
      </c>
      <c r="E37" s="220">
        <v>57</v>
      </c>
      <c r="F37" s="220">
        <v>71</v>
      </c>
      <c r="G37" s="220">
        <v>2</v>
      </c>
      <c r="H37" s="224">
        <v>-1</v>
      </c>
      <c r="I37" s="193">
        <v>311</v>
      </c>
      <c r="J37" s="3"/>
      <c r="K37" s="3"/>
      <c r="L37" s="3"/>
    </row>
    <row r="38" spans="1:12" x14ac:dyDescent="0.2">
      <c r="A38" s="3"/>
      <c r="B38" s="138" t="s">
        <v>118</v>
      </c>
      <c r="C38" s="220">
        <v>2597</v>
      </c>
      <c r="D38" s="220">
        <v>1734</v>
      </c>
      <c r="E38" s="220">
        <v>653</v>
      </c>
      <c r="F38" s="220">
        <v>257</v>
      </c>
      <c r="G38" s="220">
        <v>91</v>
      </c>
      <c r="H38" s="220">
        <v>-878</v>
      </c>
      <c r="I38" s="193">
        <v>4454</v>
      </c>
      <c r="J38" s="3"/>
      <c r="K38" s="3"/>
      <c r="L38" s="3"/>
    </row>
    <row r="39" spans="1:12" x14ac:dyDescent="0.2">
      <c r="A39" s="3"/>
      <c r="B39" s="138" t="s">
        <v>119</v>
      </c>
      <c r="C39" s="220">
        <v>-3350</v>
      </c>
      <c r="D39" s="220">
        <v>-1057</v>
      </c>
      <c r="E39" s="220">
        <v>-585</v>
      </c>
      <c r="F39" s="220">
        <v>-346</v>
      </c>
      <c r="G39" s="220">
        <v>-209</v>
      </c>
      <c r="H39" s="220">
        <v>856</v>
      </c>
      <c r="I39" s="193">
        <v>-4691</v>
      </c>
      <c r="J39" s="3"/>
      <c r="K39" s="3"/>
      <c r="L39" s="3"/>
    </row>
    <row r="40" spans="1:12" x14ac:dyDescent="0.2">
      <c r="A40" s="3"/>
      <c r="B40" s="135" t="s">
        <v>126</v>
      </c>
      <c r="C40" s="146">
        <v>-42</v>
      </c>
      <c r="D40" s="146">
        <v>-132</v>
      </c>
      <c r="E40" s="146">
        <v>-60</v>
      </c>
      <c r="F40" s="146">
        <v>-311</v>
      </c>
      <c r="G40" s="146">
        <v>180</v>
      </c>
      <c r="H40" s="146">
        <v>20</v>
      </c>
      <c r="I40" s="191">
        <v>-345</v>
      </c>
      <c r="J40" s="3"/>
      <c r="K40" s="3"/>
      <c r="L40" s="3"/>
    </row>
    <row r="41" spans="1:12" x14ac:dyDescent="0.2">
      <c r="A41" s="3"/>
      <c r="B41" s="138" t="s">
        <v>116</v>
      </c>
      <c r="C41" s="220">
        <v>-51</v>
      </c>
      <c r="D41" s="220">
        <v>-132</v>
      </c>
      <c r="E41" s="220">
        <v>-57</v>
      </c>
      <c r="F41" s="220">
        <v>-290</v>
      </c>
      <c r="G41" s="220">
        <v>79</v>
      </c>
      <c r="H41" s="220">
        <v>20</v>
      </c>
      <c r="I41" s="193">
        <v>-431</v>
      </c>
      <c r="J41" s="3"/>
      <c r="K41" s="3"/>
      <c r="L41" s="3"/>
    </row>
    <row r="42" spans="1:12" x14ac:dyDescent="0.2">
      <c r="A42" s="3"/>
      <c r="B42" s="138" t="s">
        <v>115</v>
      </c>
      <c r="C42" s="220">
        <v>9</v>
      </c>
      <c r="D42" s="220">
        <v>0</v>
      </c>
      <c r="E42" s="220">
        <v>-3</v>
      </c>
      <c r="F42" s="220">
        <v>-21</v>
      </c>
      <c r="G42" s="220">
        <v>101</v>
      </c>
      <c r="H42" s="224">
        <v>0</v>
      </c>
      <c r="I42" s="193">
        <v>86</v>
      </c>
      <c r="J42" s="3"/>
      <c r="K42" s="3"/>
      <c r="L42" s="3"/>
    </row>
    <row r="43" spans="1:12" x14ac:dyDescent="0.2">
      <c r="A43" s="3"/>
      <c r="B43" s="135" t="s">
        <v>32</v>
      </c>
      <c r="C43" s="150">
        <v>0</v>
      </c>
      <c r="D43" s="150">
        <v>0</v>
      </c>
      <c r="E43" s="150">
        <v>0</v>
      </c>
      <c r="F43" s="146">
        <v>0</v>
      </c>
      <c r="G43" s="150">
        <v>0</v>
      </c>
      <c r="H43" s="150">
        <v>0</v>
      </c>
      <c r="I43" s="191">
        <v>0</v>
      </c>
      <c r="J43" s="3"/>
      <c r="K43" s="3"/>
      <c r="L43" s="3"/>
    </row>
    <row r="44" spans="1:12" x14ac:dyDescent="0.2">
      <c r="A44" s="3"/>
      <c r="B44" s="137" t="s">
        <v>31</v>
      </c>
      <c r="C44" s="151">
        <v>2399</v>
      </c>
      <c r="D44" s="151">
        <v>1041</v>
      </c>
      <c r="E44" s="151">
        <v>3925</v>
      </c>
      <c r="F44" s="151">
        <v>4061</v>
      </c>
      <c r="G44" s="151">
        <v>6576</v>
      </c>
      <c r="H44" s="151">
        <v>-6038</v>
      </c>
      <c r="I44" s="198">
        <v>11964</v>
      </c>
      <c r="J44" s="3"/>
      <c r="K44" s="3"/>
      <c r="L44" s="3"/>
    </row>
    <row r="45" spans="1:12" x14ac:dyDescent="0.2">
      <c r="A45" s="3"/>
      <c r="B45" s="3"/>
      <c r="C45" s="56"/>
      <c r="D45" s="56"/>
      <c r="E45" s="56"/>
      <c r="F45" s="56"/>
      <c r="G45" s="56"/>
      <c r="H45" s="56"/>
      <c r="I45" s="56"/>
      <c r="J45" s="56"/>
      <c r="K45" s="56"/>
      <c r="L45" s="3"/>
    </row>
  </sheetData>
  <mergeCells count="2">
    <mergeCell ref="B24:L24"/>
    <mergeCell ref="B1:K1"/>
  </mergeCells>
  <pageMargins left="0.7" right="0.7" top="0.75" bottom="0.75" header="0.3" footer="0.3"/>
  <ignoredErrors>
    <ignoredError sqref="I9:I15 C9:G15 K9:K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heetViews>
  <sheetFormatPr defaultColWidth="17" defaultRowHeight="15" x14ac:dyDescent="0.2"/>
  <cols>
    <col min="1" max="1" width="6.33203125" style="1" customWidth="1"/>
    <col min="2" max="2" width="63.33203125" style="1" customWidth="1"/>
    <col min="3" max="3" width="17" style="1"/>
    <col min="4" max="4" width="22.83203125" style="1" customWidth="1"/>
    <col min="5" max="5" width="17" style="1"/>
    <col min="6" max="6" width="29.83203125" style="1" customWidth="1"/>
    <col min="7" max="16384" width="17" style="1"/>
  </cols>
  <sheetData>
    <row r="1" spans="1:7" ht="24" customHeight="1" x14ac:dyDescent="0.2">
      <c r="A1" s="3"/>
      <c r="B1" s="290" t="s">
        <v>55</v>
      </c>
      <c r="C1" s="291"/>
      <c r="D1" s="291"/>
      <c r="E1" s="291"/>
      <c r="F1" s="291"/>
      <c r="G1" s="32"/>
    </row>
    <row r="2" spans="1:7" ht="66" customHeight="1" x14ac:dyDescent="0.2">
      <c r="A2" s="3"/>
      <c r="B2" s="292" t="s">
        <v>168</v>
      </c>
      <c r="C2" s="292"/>
      <c r="D2" s="292"/>
      <c r="E2" s="292"/>
      <c r="F2" s="292"/>
      <c r="G2" s="32"/>
    </row>
    <row r="3" spans="1:7" ht="14.25" customHeight="1" x14ac:dyDescent="0.2">
      <c r="A3" s="3"/>
      <c r="B3" s="31" t="s">
        <v>56</v>
      </c>
      <c r="C3" s="30"/>
      <c r="D3" s="30"/>
      <c r="E3" s="30"/>
      <c r="F3" s="30"/>
      <c r="G3" s="30"/>
    </row>
    <row r="4" spans="1:7" ht="8.85" customHeight="1" x14ac:dyDescent="0.25">
      <c r="A4" s="3"/>
      <c r="B4" s="293"/>
      <c r="C4" s="293"/>
      <c r="D4" s="293"/>
      <c r="E4" s="293"/>
      <c r="F4" s="293"/>
      <c r="G4" s="3"/>
    </row>
    <row r="5" spans="1:7" x14ac:dyDescent="0.2">
      <c r="A5" s="3"/>
      <c r="B5" s="8" t="s">
        <v>34</v>
      </c>
      <c r="C5" s="159" t="s">
        <v>130</v>
      </c>
      <c r="D5" s="24" t="s">
        <v>129</v>
      </c>
      <c r="E5" s="9" t="s">
        <v>35</v>
      </c>
      <c r="F5" s="11" t="s">
        <v>135</v>
      </c>
      <c r="G5" s="3"/>
    </row>
    <row r="6" spans="1:7" ht="15.95" customHeight="1" x14ac:dyDescent="0.2">
      <c r="A6" s="3"/>
      <c r="B6" s="4" t="s">
        <v>36</v>
      </c>
      <c r="C6" s="160">
        <v>6846</v>
      </c>
      <c r="D6" s="25">
        <v>6189</v>
      </c>
      <c r="E6" s="205">
        <f>C6-D6</f>
        <v>657</v>
      </c>
      <c r="F6" s="199">
        <f>C6/D6-1</f>
        <v>0.10615608337372762</v>
      </c>
      <c r="G6" s="3"/>
    </row>
    <row r="7" spans="1:7" ht="15.95" customHeight="1" x14ac:dyDescent="0.2">
      <c r="A7" s="3"/>
      <c r="B7" s="5" t="s">
        <v>37</v>
      </c>
      <c r="C7" s="161">
        <v>6379</v>
      </c>
      <c r="D7" s="26">
        <v>5718</v>
      </c>
      <c r="E7" s="16">
        <f t="shared" ref="E7:E13" si="0">C7-D7</f>
        <v>661</v>
      </c>
      <c r="F7" s="201">
        <f>C7/D7-1</f>
        <v>0.11559986009094092</v>
      </c>
      <c r="G7" s="3"/>
    </row>
    <row r="8" spans="1:7" ht="15.95" customHeight="1" x14ac:dyDescent="0.2">
      <c r="A8" s="3"/>
      <c r="B8" s="5" t="s">
        <v>38</v>
      </c>
      <c r="C8" s="162">
        <v>467</v>
      </c>
      <c r="D8" s="26">
        <v>471</v>
      </c>
      <c r="E8" s="16">
        <f t="shared" si="0"/>
        <v>-4</v>
      </c>
      <c r="F8" s="201">
        <f>C8/D8-1</f>
        <v>-8.4925690021231404E-3</v>
      </c>
      <c r="G8" s="3"/>
    </row>
    <row r="9" spans="1:7" ht="15.95" customHeight="1" x14ac:dyDescent="0.2">
      <c r="A9" s="3"/>
      <c r="B9" s="6" t="s">
        <v>39</v>
      </c>
      <c r="C9" s="163">
        <v>4672</v>
      </c>
      <c r="D9" s="27">
        <v>6032</v>
      </c>
      <c r="E9" s="206">
        <f t="shared" si="0"/>
        <v>-1360</v>
      </c>
      <c r="F9" s="200">
        <f t="shared" ref="F9:F13" si="1">C9/D9-1</f>
        <v>-0.22546419098143233</v>
      </c>
      <c r="G9" s="3"/>
    </row>
    <row r="10" spans="1:7" ht="15.95" customHeight="1" x14ac:dyDescent="0.2">
      <c r="A10" s="3"/>
      <c r="B10" s="5" t="s">
        <v>40</v>
      </c>
      <c r="C10" s="161">
        <v>3818</v>
      </c>
      <c r="D10" s="26">
        <v>5193</v>
      </c>
      <c r="E10" s="16">
        <f t="shared" si="0"/>
        <v>-1375</v>
      </c>
      <c r="F10" s="201">
        <f t="shared" si="1"/>
        <v>-0.26477951088003082</v>
      </c>
      <c r="G10" s="3"/>
    </row>
    <row r="11" spans="1:7" ht="15.95" customHeight="1" x14ac:dyDescent="0.2">
      <c r="A11" s="3"/>
      <c r="B11" s="5" t="s">
        <v>41</v>
      </c>
      <c r="C11" s="162">
        <v>437</v>
      </c>
      <c r="D11" s="15">
        <v>382</v>
      </c>
      <c r="E11" s="16">
        <f t="shared" si="0"/>
        <v>55</v>
      </c>
      <c r="F11" s="201">
        <f t="shared" si="1"/>
        <v>0.14397905759162311</v>
      </c>
      <c r="G11" s="3"/>
    </row>
    <row r="12" spans="1:7" ht="15.95" customHeight="1" x14ac:dyDescent="0.2">
      <c r="A12" s="3"/>
      <c r="B12" s="5" t="s">
        <v>42</v>
      </c>
      <c r="C12" s="162">
        <v>417</v>
      </c>
      <c r="D12" s="15">
        <v>457</v>
      </c>
      <c r="E12" s="16">
        <f t="shared" si="0"/>
        <v>-40</v>
      </c>
      <c r="F12" s="201">
        <f t="shared" si="1"/>
        <v>-8.7527352297593009E-2</v>
      </c>
      <c r="G12" s="3"/>
    </row>
    <row r="13" spans="1:7" ht="15.95" customHeight="1" x14ac:dyDescent="0.2">
      <c r="A13" s="3"/>
      <c r="B13" s="7" t="s">
        <v>43</v>
      </c>
      <c r="C13" s="164">
        <v>11518</v>
      </c>
      <c r="D13" s="28">
        <v>12221</v>
      </c>
      <c r="E13" s="207">
        <f t="shared" si="0"/>
        <v>-703</v>
      </c>
      <c r="F13" s="204">
        <f t="shared" si="1"/>
        <v>-5.7523934211602956E-2</v>
      </c>
      <c r="G13" s="3"/>
    </row>
    <row r="14" spans="1:7" ht="8.85" customHeight="1" x14ac:dyDescent="0.25">
      <c r="A14" s="3"/>
      <c r="B14" s="22"/>
      <c r="C14" s="22"/>
      <c r="D14" s="22"/>
      <c r="E14" s="22"/>
      <c r="F14" s="22"/>
      <c r="G14" s="3"/>
    </row>
    <row r="15" spans="1:7" ht="14.25" customHeight="1" x14ac:dyDescent="0.2">
      <c r="A15" s="3"/>
      <c r="B15" s="30" t="s">
        <v>44</v>
      </c>
      <c r="C15" s="30"/>
      <c r="D15" s="30"/>
      <c r="E15" s="30"/>
      <c r="F15" s="30"/>
      <c r="G15" s="30"/>
    </row>
    <row r="16" spans="1:7" ht="8.85" customHeight="1" x14ac:dyDescent="0.25">
      <c r="A16" s="3"/>
      <c r="B16" s="23"/>
      <c r="C16" s="23"/>
      <c r="D16" s="23"/>
      <c r="E16" s="23"/>
      <c r="F16" s="23"/>
      <c r="G16" s="3"/>
    </row>
    <row r="17" spans="1:7" x14ac:dyDescent="0.2">
      <c r="A17" s="3"/>
      <c r="B17" s="10" t="s">
        <v>45</v>
      </c>
      <c r="C17" s="159" t="s">
        <v>130</v>
      </c>
      <c r="D17" s="24" t="s">
        <v>129</v>
      </c>
      <c r="E17" s="9" t="s">
        <v>35</v>
      </c>
      <c r="F17" s="11" t="s">
        <v>135</v>
      </c>
      <c r="G17" s="3"/>
    </row>
    <row r="18" spans="1:7" ht="15.95" customHeight="1" x14ac:dyDescent="0.2">
      <c r="A18" s="3"/>
      <c r="B18" s="12" t="s">
        <v>46</v>
      </c>
      <c r="C18" s="165">
        <v>9009</v>
      </c>
      <c r="D18" s="13">
        <v>8519</v>
      </c>
      <c r="E18" s="208">
        <f t="shared" ref="E18:E27" si="2">C18-D18</f>
        <v>490</v>
      </c>
      <c r="F18" s="202">
        <f>C18/D18-1</f>
        <v>5.751848808545601E-2</v>
      </c>
      <c r="G18" s="3"/>
    </row>
    <row r="19" spans="1:7" ht="15.95" customHeight="1" x14ac:dyDescent="0.2">
      <c r="A19" s="3"/>
      <c r="B19" s="14" t="s">
        <v>47</v>
      </c>
      <c r="C19" s="161">
        <v>-8176</v>
      </c>
      <c r="D19" s="26">
        <v>-7428</v>
      </c>
      <c r="E19" s="16">
        <f t="shared" si="2"/>
        <v>-748</v>
      </c>
      <c r="F19" s="201">
        <f t="shared" ref="F19:F27" si="3">C19/D19-1</f>
        <v>0.10070005385029623</v>
      </c>
      <c r="G19" s="3"/>
    </row>
    <row r="20" spans="1:7" ht="15.95" customHeight="1" x14ac:dyDescent="0.2">
      <c r="A20" s="3"/>
      <c r="B20" s="14" t="s">
        <v>48</v>
      </c>
      <c r="C20" s="161">
        <v>-105</v>
      </c>
      <c r="D20" s="26">
        <v>-105</v>
      </c>
      <c r="E20" s="16"/>
      <c r="F20" s="201"/>
      <c r="G20" s="3"/>
    </row>
    <row r="21" spans="1:7" ht="15.95" customHeight="1" x14ac:dyDescent="0.2">
      <c r="A21" s="3"/>
      <c r="B21" s="14" t="s">
        <v>49</v>
      </c>
      <c r="C21" s="161">
        <v>728</v>
      </c>
      <c r="D21" s="26">
        <v>986</v>
      </c>
      <c r="E21" s="16">
        <f t="shared" si="2"/>
        <v>-258</v>
      </c>
      <c r="F21" s="201">
        <f t="shared" si="3"/>
        <v>-0.26166328600405675</v>
      </c>
      <c r="G21" s="3"/>
    </row>
    <row r="22" spans="1:7" ht="15.95" customHeight="1" x14ac:dyDescent="0.2">
      <c r="A22" s="3"/>
      <c r="B22" s="17" t="s">
        <v>50</v>
      </c>
      <c r="C22" s="166">
        <v>8.1000000000000003E-2</v>
      </c>
      <c r="D22" s="18">
        <v>0.11600000000000001</v>
      </c>
      <c r="E22" s="16"/>
      <c r="F22" s="201"/>
      <c r="G22" s="3"/>
    </row>
    <row r="23" spans="1:7" ht="15.95" customHeight="1" x14ac:dyDescent="0.2">
      <c r="A23" s="3"/>
      <c r="B23" s="14" t="s">
        <v>51</v>
      </c>
      <c r="C23" s="162">
        <v>-272</v>
      </c>
      <c r="D23" s="15">
        <v>-284</v>
      </c>
      <c r="E23" s="16">
        <f t="shared" si="2"/>
        <v>12</v>
      </c>
      <c r="F23" s="201">
        <f t="shared" si="3"/>
        <v>-4.2253521126760618E-2</v>
      </c>
      <c r="G23" s="3"/>
    </row>
    <row r="24" spans="1:7" ht="15.95" customHeight="1" x14ac:dyDescent="0.2">
      <c r="A24" s="3"/>
      <c r="B24" s="14" t="s">
        <v>52</v>
      </c>
      <c r="C24" s="162">
        <v>456</v>
      </c>
      <c r="D24" s="15">
        <v>702</v>
      </c>
      <c r="E24" s="16">
        <f t="shared" si="2"/>
        <v>-246</v>
      </c>
      <c r="F24" s="201">
        <f t="shared" si="3"/>
        <v>-0.3504273504273504</v>
      </c>
      <c r="G24" s="3"/>
    </row>
    <row r="25" spans="1:7" ht="15.95" customHeight="1" x14ac:dyDescent="0.2">
      <c r="A25" s="3"/>
      <c r="B25" s="17" t="s">
        <v>50</v>
      </c>
      <c r="C25" s="166">
        <v>5.0999999999999997E-2</v>
      </c>
      <c r="D25" s="18">
        <v>8.2000000000000003E-2</v>
      </c>
      <c r="E25" s="16"/>
      <c r="F25" s="201"/>
      <c r="G25" s="3"/>
    </row>
    <row r="26" spans="1:7" ht="15.95" customHeight="1" x14ac:dyDescent="0.2">
      <c r="A26" s="3"/>
      <c r="B26" s="14" t="s">
        <v>53</v>
      </c>
      <c r="C26" s="162">
        <v>341</v>
      </c>
      <c r="D26" s="15">
        <v>370</v>
      </c>
      <c r="E26" s="16">
        <f t="shared" si="2"/>
        <v>-29</v>
      </c>
      <c r="F26" s="201">
        <f t="shared" si="3"/>
        <v>-7.8378378378378355E-2</v>
      </c>
      <c r="G26" s="3"/>
    </row>
    <row r="27" spans="1:7" ht="15.95" customHeight="1" x14ac:dyDescent="0.2">
      <c r="A27" s="3"/>
      <c r="B27" s="19" t="s">
        <v>54</v>
      </c>
      <c r="C27" s="167">
        <v>1128</v>
      </c>
      <c r="D27" s="20">
        <v>1120</v>
      </c>
      <c r="E27" s="21">
        <f t="shared" si="2"/>
        <v>8</v>
      </c>
      <c r="F27" s="201">
        <f t="shared" si="3"/>
        <v>7.1428571428571175E-3</v>
      </c>
      <c r="G27" s="3"/>
    </row>
    <row r="28" spans="1:7" ht="8.85" customHeight="1" x14ac:dyDescent="0.25">
      <c r="A28" s="3"/>
      <c r="B28" s="294"/>
      <c r="C28" s="294"/>
      <c r="D28" s="294"/>
      <c r="E28" s="294"/>
      <c r="F28" s="294"/>
      <c r="G28" s="3"/>
    </row>
    <row r="29" spans="1:7" x14ac:dyDescent="0.2">
      <c r="B29" s="3"/>
      <c r="C29" s="3"/>
      <c r="D29" s="3"/>
      <c r="E29" s="3"/>
      <c r="F29" s="3"/>
      <c r="G29" s="3"/>
    </row>
  </sheetData>
  <mergeCells count="4">
    <mergeCell ref="B1:F1"/>
    <mergeCell ref="B2:F2"/>
    <mergeCell ref="B4:F4"/>
    <mergeCell ref="B28:F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zoomScaleNormal="100" workbookViewId="0">
      <selection activeCell="H42" sqref="H42"/>
    </sheetView>
  </sheetViews>
  <sheetFormatPr defaultRowHeight="15" x14ac:dyDescent="0.2"/>
  <cols>
    <col min="1" max="1" width="5.83203125" style="1" customWidth="1"/>
    <col min="2" max="2" width="73.5" style="1" bestFit="1" customWidth="1"/>
    <col min="3" max="3" width="13.1640625" style="66" customWidth="1"/>
    <col min="4" max="4" width="12.6640625" style="66" customWidth="1"/>
    <col min="5" max="5" width="22" style="66" customWidth="1"/>
    <col min="6" max="6" width="18.5" style="66" customWidth="1"/>
    <col min="7" max="7" width="14.1640625" style="1" customWidth="1"/>
    <col min="8" max="16384" width="9.33203125" style="1"/>
  </cols>
  <sheetData>
    <row r="1" spans="1:7" ht="23.25" x14ac:dyDescent="0.2">
      <c r="A1" s="3"/>
      <c r="B1" s="298" t="s">
        <v>78</v>
      </c>
      <c r="C1" s="298"/>
      <c r="D1" s="298"/>
      <c r="E1" s="298"/>
      <c r="F1" s="298"/>
      <c r="G1" s="3"/>
    </row>
    <row r="2" spans="1:7" ht="32.25" customHeight="1" x14ac:dyDescent="0.2">
      <c r="A2" s="3"/>
      <c r="B2" s="297" t="s">
        <v>79</v>
      </c>
      <c r="C2" s="297"/>
      <c r="D2" s="297"/>
      <c r="E2" s="297"/>
      <c r="F2" s="297"/>
      <c r="G2" s="3"/>
    </row>
    <row r="3" spans="1:7" ht="14.25" customHeight="1" x14ac:dyDescent="0.2">
      <c r="A3" s="3"/>
      <c r="B3" s="41" t="s">
        <v>56</v>
      </c>
      <c r="C3" s="30"/>
      <c r="D3" s="30"/>
      <c r="E3" s="30"/>
      <c r="F3" s="30"/>
      <c r="G3" s="30"/>
    </row>
    <row r="4" spans="1:7" ht="14.85" customHeight="1" x14ac:dyDescent="0.2">
      <c r="A4" s="3"/>
      <c r="B4" s="34" t="s">
        <v>57</v>
      </c>
      <c r="C4" s="154">
        <v>2025</v>
      </c>
      <c r="D4" s="100">
        <v>2024</v>
      </c>
      <c r="E4" s="42" t="s">
        <v>58</v>
      </c>
      <c r="F4" s="57" t="s">
        <v>135</v>
      </c>
      <c r="G4" s="3"/>
    </row>
    <row r="5" spans="1:7" ht="14.85" customHeight="1" x14ac:dyDescent="0.2">
      <c r="A5" s="3"/>
      <c r="B5" s="35" t="s">
        <v>59</v>
      </c>
      <c r="C5" s="155">
        <v>26209</v>
      </c>
      <c r="D5" s="43">
        <v>21166</v>
      </c>
      <c r="E5" s="44">
        <f>C5-D5</f>
        <v>5043</v>
      </c>
      <c r="F5" s="45">
        <f>C5/D5-1</f>
        <v>0.23825947273929882</v>
      </c>
      <c r="G5" s="3"/>
    </row>
    <row r="6" spans="1:7" ht="15.95" customHeight="1" x14ac:dyDescent="0.2">
      <c r="A6" s="3"/>
      <c r="B6" s="36" t="s">
        <v>60</v>
      </c>
      <c r="C6" s="156">
        <v>155</v>
      </c>
      <c r="D6" s="46">
        <v>293</v>
      </c>
      <c r="E6" s="49">
        <f t="shared" ref="E6:E9" si="0">C6-D6</f>
        <v>-138</v>
      </c>
      <c r="F6" s="212">
        <f>C6/D6-1</f>
        <v>-0.47098976109215018</v>
      </c>
      <c r="G6" s="3"/>
    </row>
    <row r="7" spans="1:7" ht="14.85" customHeight="1" x14ac:dyDescent="0.2">
      <c r="A7" s="3"/>
      <c r="B7" s="36" t="s">
        <v>61</v>
      </c>
      <c r="C7" s="157"/>
      <c r="D7" s="48">
        <v>1725</v>
      </c>
      <c r="E7" s="211">
        <f t="shared" si="0"/>
        <v>-1725</v>
      </c>
      <c r="F7" s="212">
        <f t="shared" ref="F7:F9" si="1">C7/D7-1</f>
        <v>-1</v>
      </c>
      <c r="G7" s="3"/>
    </row>
    <row r="8" spans="1:7" ht="14.85" customHeight="1" x14ac:dyDescent="0.2">
      <c r="A8" s="3"/>
      <c r="B8" s="36" t="s">
        <v>62</v>
      </c>
      <c r="C8" s="157">
        <v>1181</v>
      </c>
      <c r="D8" s="48">
        <v>1318</v>
      </c>
      <c r="E8" s="211">
        <f t="shared" si="0"/>
        <v>-137</v>
      </c>
      <c r="F8" s="212">
        <f t="shared" si="1"/>
        <v>-0.10394537177541729</v>
      </c>
      <c r="G8" s="3"/>
    </row>
    <row r="9" spans="1:7" ht="15.95" customHeight="1" x14ac:dyDescent="0.2">
      <c r="A9" s="3"/>
      <c r="B9" s="37" t="s">
        <v>63</v>
      </c>
      <c r="C9" s="158">
        <v>27545</v>
      </c>
      <c r="D9" s="51">
        <v>24502</v>
      </c>
      <c r="E9" s="52">
        <f t="shared" si="0"/>
        <v>3043</v>
      </c>
      <c r="F9" s="53">
        <f t="shared" si="1"/>
        <v>0.12419394335156309</v>
      </c>
      <c r="G9" s="3"/>
    </row>
    <row r="10" spans="1:7" ht="8.85" customHeight="1" x14ac:dyDescent="0.2">
      <c r="A10" s="3"/>
      <c r="B10" s="3"/>
      <c r="C10" s="56"/>
      <c r="D10" s="56"/>
      <c r="E10" s="56"/>
      <c r="F10" s="56"/>
      <c r="G10" s="3"/>
    </row>
    <row r="11" spans="1:7" ht="8.85" customHeight="1" x14ac:dyDescent="0.2">
      <c r="A11" s="3"/>
      <c r="B11" s="3"/>
      <c r="C11" s="56"/>
      <c r="D11" s="56"/>
      <c r="E11" s="56"/>
      <c r="F11" s="56"/>
      <c r="G11" s="3"/>
    </row>
    <row r="12" spans="1:7" ht="14.85" customHeight="1" x14ac:dyDescent="0.2">
      <c r="A12" s="3"/>
      <c r="B12" s="34" t="s">
        <v>64</v>
      </c>
      <c r="C12" s="154">
        <v>2025</v>
      </c>
      <c r="D12" s="100">
        <v>2024</v>
      </c>
      <c r="E12" s="42" t="s">
        <v>58</v>
      </c>
      <c r="F12" s="57" t="s">
        <v>135</v>
      </c>
      <c r="G12" s="3"/>
    </row>
    <row r="13" spans="1:7" ht="14.85" customHeight="1" x14ac:dyDescent="0.2">
      <c r="A13" s="3"/>
      <c r="B13" s="35" t="s">
        <v>65</v>
      </c>
      <c r="C13" s="155">
        <v>1592</v>
      </c>
      <c r="D13" s="43">
        <v>1539</v>
      </c>
      <c r="E13" s="54">
        <f>C13-D13</f>
        <v>53</v>
      </c>
      <c r="F13" s="45">
        <f t="shared" ref="F13:F16" si="2">C13/D13-1</f>
        <v>3.4437946718648416E-2</v>
      </c>
      <c r="G13" s="3"/>
    </row>
    <row r="14" spans="1:7" ht="14.85" customHeight="1" x14ac:dyDescent="0.2">
      <c r="A14" s="3"/>
      <c r="B14" s="36" t="s">
        <v>66</v>
      </c>
      <c r="C14" s="156">
        <v>413</v>
      </c>
      <c r="D14" s="46">
        <v>470</v>
      </c>
      <c r="E14" s="49">
        <f t="shared" ref="E14:E16" si="3">C14-D14</f>
        <v>-57</v>
      </c>
      <c r="F14" s="212">
        <f t="shared" si="2"/>
        <v>-0.12127659574468086</v>
      </c>
      <c r="G14" s="3"/>
    </row>
    <row r="15" spans="1:7" ht="15.95" customHeight="1" x14ac:dyDescent="0.2">
      <c r="A15" s="3"/>
      <c r="B15" s="36" t="s">
        <v>67</v>
      </c>
      <c r="C15" s="156">
        <v>81</v>
      </c>
      <c r="D15" s="46">
        <v>86</v>
      </c>
      <c r="E15" s="49">
        <f t="shared" si="3"/>
        <v>-5</v>
      </c>
      <c r="F15" s="212">
        <f t="shared" si="2"/>
        <v>-5.8139534883720922E-2</v>
      </c>
      <c r="G15" s="3"/>
    </row>
    <row r="16" spans="1:7" ht="15.95" customHeight="1" x14ac:dyDescent="0.2">
      <c r="A16" s="3"/>
      <c r="B16" s="37" t="s">
        <v>68</v>
      </c>
      <c r="C16" s="158">
        <v>2086</v>
      </c>
      <c r="D16" s="51">
        <v>2095</v>
      </c>
      <c r="E16" s="55">
        <f t="shared" si="3"/>
        <v>-9</v>
      </c>
      <c r="F16" s="53">
        <f t="shared" si="2"/>
        <v>-4.2959427207637235E-3</v>
      </c>
      <c r="G16" s="3"/>
    </row>
    <row r="17" spans="1:7" ht="8.85" customHeight="1" x14ac:dyDescent="0.2">
      <c r="A17" s="3"/>
      <c r="B17" s="3"/>
      <c r="C17" s="56"/>
      <c r="D17" s="56"/>
      <c r="E17" s="56"/>
      <c r="F17" s="56"/>
      <c r="G17" s="3"/>
    </row>
    <row r="18" spans="1:7" ht="8.85" customHeight="1" x14ac:dyDescent="0.2">
      <c r="A18" s="3"/>
      <c r="B18" s="3"/>
      <c r="C18" s="56"/>
      <c r="D18" s="56"/>
      <c r="E18" s="56"/>
      <c r="F18" s="56"/>
      <c r="G18" s="3"/>
    </row>
    <row r="19" spans="1:7" ht="14.85" customHeight="1" x14ac:dyDescent="0.2">
      <c r="A19" s="3"/>
      <c r="B19" s="34" t="s">
        <v>69</v>
      </c>
      <c r="C19" s="154">
        <v>2025</v>
      </c>
      <c r="D19" s="100">
        <v>2024</v>
      </c>
      <c r="E19" s="42" t="s">
        <v>58</v>
      </c>
      <c r="F19" s="57" t="s">
        <v>135</v>
      </c>
      <c r="G19" s="3"/>
    </row>
    <row r="20" spans="1:7" ht="14.85" customHeight="1" x14ac:dyDescent="0.2">
      <c r="A20" s="3"/>
      <c r="B20" s="35" t="s">
        <v>70</v>
      </c>
      <c r="C20" s="155">
        <v>2718</v>
      </c>
      <c r="D20" s="43">
        <v>3050</v>
      </c>
      <c r="E20" s="44">
        <v>307</v>
      </c>
      <c r="F20" s="45">
        <f t="shared" ref="F20:F23" si="4">C20/D20-1</f>
        <v>-0.1088524590163934</v>
      </c>
      <c r="G20" s="3"/>
    </row>
    <row r="21" spans="1:7" ht="14.85" customHeight="1" x14ac:dyDescent="0.2">
      <c r="A21" s="3"/>
      <c r="B21" s="203" t="s">
        <v>132</v>
      </c>
      <c r="C21" s="156">
        <v>96</v>
      </c>
      <c r="D21" s="46">
        <v>89</v>
      </c>
      <c r="E21" s="211">
        <v>-200</v>
      </c>
      <c r="F21" s="214">
        <f t="shared" si="4"/>
        <v>7.8651685393258397E-2</v>
      </c>
      <c r="G21" s="3"/>
    </row>
    <row r="22" spans="1:7" ht="14.85" customHeight="1" x14ac:dyDescent="0.2">
      <c r="A22" s="3"/>
      <c r="B22" s="203" t="s">
        <v>131</v>
      </c>
      <c r="C22" s="156">
        <v>15</v>
      </c>
      <c r="D22" s="46"/>
      <c r="E22" s="211"/>
      <c r="F22" s="47"/>
      <c r="G22" s="3"/>
    </row>
    <row r="23" spans="1:7" ht="15.95" customHeight="1" x14ac:dyDescent="0.2">
      <c r="A23" s="3"/>
      <c r="B23" s="37" t="s">
        <v>71</v>
      </c>
      <c r="C23" s="158">
        <v>2829</v>
      </c>
      <c r="D23" s="51">
        <v>3139</v>
      </c>
      <c r="E23" s="52">
        <v>107</v>
      </c>
      <c r="F23" s="53">
        <f t="shared" si="4"/>
        <v>-9.8757566103854777E-2</v>
      </c>
      <c r="G23" s="3"/>
    </row>
    <row r="24" spans="1:7" ht="8.85" customHeight="1" x14ac:dyDescent="0.2">
      <c r="A24" s="3"/>
      <c r="B24" s="3"/>
      <c r="C24" s="56"/>
      <c r="D24" s="56"/>
      <c r="E24" s="56"/>
      <c r="F24" s="56"/>
      <c r="G24" s="3"/>
    </row>
    <row r="25" spans="1:7" ht="8.85" customHeight="1" x14ac:dyDescent="0.2">
      <c r="A25" s="3"/>
      <c r="B25" s="3"/>
      <c r="C25" s="56"/>
      <c r="D25" s="56"/>
      <c r="E25" s="56"/>
      <c r="F25" s="56"/>
      <c r="G25" s="3"/>
    </row>
    <row r="26" spans="1:7" ht="14.85" customHeight="1" x14ac:dyDescent="0.2">
      <c r="A26" s="3"/>
      <c r="B26" s="34" t="s">
        <v>72</v>
      </c>
      <c r="C26" s="154">
        <v>2025</v>
      </c>
      <c r="D26" s="100">
        <v>2024</v>
      </c>
      <c r="E26" s="42" t="s">
        <v>58</v>
      </c>
      <c r="F26" s="57" t="s">
        <v>135</v>
      </c>
      <c r="G26" s="3"/>
    </row>
    <row r="27" spans="1:7" ht="14.85" customHeight="1" x14ac:dyDescent="0.2">
      <c r="A27" s="3"/>
      <c r="B27" s="35" t="s">
        <v>73</v>
      </c>
      <c r="C27" s="155">
        <v>1318</v>
      </c>
      <c r="D27" s="43">
        <v>1379</v>
      </c>
      <c r="E27" s="44">
        <v>201</v>
      </c>
      <c r="F27" s="45">
        <f t="shared" ref="F27:F28" si="5">C27/D27-1</f>
        <v>-4.4234952864394494E-2</v>
      </c>
      <c r="G27" s="3"/>
    </row>
    <row r="28" spans="1:7" ht="14.85" customHeight="1" x14ac:dyDescent="0.2">
      <c r="A28" s="3"/>
      <c r="B28" s="36" t="s">
        <v>74</v>
      </c>
      <c r="C28" s="156">
        <v>158</v>
      </c>
      <c r="D28" s="46">
        <v>170</v>
      </c>
      <c r="E28" s="211">
        <v>-207</v>
      </c>
      <c r="F28" s="214">
        <f t="shared" si="5"/>
        <v>-7.0588235294117618E-2</v>
      </c>
      <c r="G28" s="3"/>
    </row>
    <row r="29" spans="1:7" ht="14.85" customHeight="1" x14ac:dyDescent="0.2">
      <c r="A29" s="3"/>
      <c r="B29" s="203" t="s">
        <v>133</v>
      </c>
      <c r="C29" s="156">
        <v>35</v>
      </c>
      <c r="D29" s="46"/>
      <c r="E29" s="211"/>
      <c r="F29" s="47"/>
      <c r="G29" s="3"/>
    </row>
    <row r="30" spans="1:7" ht="15.95" customHeight="1" x14ac:dyDescent="0.2">
      <c r="A30" s="3"/>
      <c r="B30" s="37" t="s">
        <v>75</v>
      </c>
      <c r="C30" s="158">
        <v>1511</v>
      </c>
      <c r="D30" s="51">
        <v>1549</v>
      </c>
      <c r="E30" s="52">
        <v>-6</v>
      </c>
      <c r="F30" s="53">
        <f>C30/D30-1</f>
        <v>-2.4531956100710128E-2</v>
      </c>
      <c r="G30" s="3"/>
    </row>
    <row r="31" spans="1:7" ht="8.85" customHeight="1" x14ac:dyDescent="0.2">
      <c r="A31" s="3"/>
      <c r="B31" s="3"/>
      <c r="C31" s="3"/>
      <c r="D31" s="3"/>
      <c r="E31" s="3"/>
      <c r="F31" s="3"/>
      <c r="G31" s="3"/>
    </row>
    <row r="32" spans="1:7" x14ac:dyDescent="0.2">
      <c r="A32" s="3"/>
      <c r="B32" s="295" t="s">
        <v>128</v>
      </c>
      <c r="C32" s="296"/>
      <c r="D32" s="296"/>
      <c r="E32" s="296"/>
      <c r="F32" s="296"/>
      <c r="G32" s="296"/>
    </row>
    <row r="33" spans="1:9" x14ac:dyDescent="0.2">
      <c r="A33" s="3"/>
      <c r="B33" s="30" t="s">
        <v>76</v>
      </c>
      <c r="C33" s="30"/>
      <c r="D33" s="30"/>
      <c r="E33" s="30"/>
      <c r="F33" s="30"/>
      <c r="G33" s="3"/>
      <c r="H33" s="33"/>
      <c r="I33" s="33"/>
    </row>
    <row r="34" spans="1:9" ht="15" customHeight="1" x14ac:dyDescent="0.2">
      <c r="A34" s="3"/>
      <c r="B34" s="38" t="s">
        <v>77</v>
      </c>
      <c r="C34" s="168" t="s">
        <v>130</v>
      </c>
      <c r="D34" s="101" t="s">
        <v>129</v>
      </c>
      <c r="E34" s="42" t="s">
        <v>58</v>
      </c>
      <c r="F34" s="57" t="s">
        <v>135</v>
      </c>
      <c r="G34" s="3"/>
    </row>
    <row r="35" spans="1:9" x14ac:dyDescent="0.2">
      <c r="A35" s="3"/>
      <c r="B35" s="35" t="s">
        <v>46</v>
      </c>
      <c r="C35" s="169">
        <v>7219</v>
      </c>
      <c r="D35" s="61">
        <v>6670</v>
      </c>
      <c r="E35" s="44">
        <v>-470</v>
      </c>
      <c r="F35" s="213">
        <v>-6.6000000000000003E-2</v>
      </c>
      <c r="G35" s="3"/>
    </row>
    <row r="36" spans="1:9" x14ac:dyDescent="0.2">
      <c r="A36" s="3"/>
      <c r="B36" s="36" t="s">
        <v>47</v>
      </c>
      <c r="C36" s="209">
        <v>-6679</v>
      </c>
      <c r="D36" s="210">
        <v>-6135</v>
      </c>
      <c r="E36" s="211">
        <v>642</v>
      </c>
      <c r="F36" s="50">
        <v>-9.5000000000000001E-2</v>
      </c>
      <c r="G36" s="3"/>
    </row>
    <row r="37" spans="1:9" x14ac:dyDescent="0.2">
      <c r="A37" s="3"/>
      <c r="B37" s="36" t="s">
        <v>48</v>
      </c>
      <c r="C37" s="209">
        <v>-76</v>
      </c>
      <c r="D37" s="210">
        <v>-73</v>
      </c>
      <c r="E37" s="211">
        <v>-9</v>
      </c>
      <c r="F37" s="50">
        <v>0.14099999999999999</v>
      </c>
      <c r="G37" s="3"/>
    </row>
    <row r="38" spans="1:9" x14ac:dyDescent="0.2">
      <c r="A38" s="3"/>
      <c r="B38" s="36" t="s">
        <v>49</v>
      </c>
      <c r="C38" s="209">
        <v>464</v>
      </c>
      <c r="D38" s="210">
        <v>462</v>
      </c>
      <c r="E38" s="211">
        <v>163</v>
      </c>
      <c r="F38" s="50">
        <v>0.54500000000000004</v>
      </c>
      <c r="G38" s="3"/>
    </row>
    <row r="39" spans="1:9" x14ac:dyDescent="0.2">
      <c r="A39" s="3"/>
      <c r="B39" s="39" t="s">
        <v>50</v>
      </c>
      <c r="C39" s="171">
        <v>6.4000000000000001E-2</v>
      </c>
      <c r="D39" s="64">
        <v>6.9000000000000006E-2</v>
      </c>
      <c r="E39" s="58"/>
      <c r="F39" s="58"/>
      <c r="G39" s="3"/>
    </row>
    <row r="40" spans="1:9" x14ac:dyDescent="0.2">
      <c r="A40" s="3"/>
      <c r="B40" s="36" t="s">
        <v>51</v>
      </c>
      <c r="C40" s="209">
        <v>-174</v>
      </c>
      <c r="D40" s="210">
        <v>-154</v>
      </c>
      <c r="E40" s="211">
        <v>-22</v>
      </c>
      <c r="F40" s="50">
        <v>0.16700000000000001</v>
      </c>
      <c r="G40" s="3"/>
    </row>
    <row r="41" spans="1:9" x14ac:dyDescent="0.2">
      <c r="A41" s="3"/>
      <c r="B41" s="36" t="s">
        <v>52</v>
      </c>
      <c r="C41" s="209">
        <v>290</v>
      </c>
      <c r="D41" s="210">
        <v>308</v>
      </c>
      <c r="E41" s="211">
        <v>141</v>
      </c>
      <c r="F41" s="50">
        <v>0.84399999999999997</v>
      </c>
      <c r="G41" s="3"/>
    </row>
    <row r="42" spans="1:9" x14ac:dyDescent="0.2">
      <c r="A42" s="3"/>
      <c r="B42" s="39" t="s">
        <v>50</v>
      </c>
      <c r="C42" s="171">
        <v>0.04</v>
      </c>
      <c r="D42" s="64">
        <v>4.5999999999999999E-2</v>
      </c>
      <c r="E42" s="58"/>
      <c r="F42" s="58"/>
      <c r="G42" s="3"/>
    </row>
    <row r="43" spans="1:9" x14ac:dyDescent="0.2">
      <c r="A43" s="3"/>
      <c r="B43" s="36" t="s">
        <v>53</v>
      </c>
      <c r="C43" s="170">
        <v>119</v>
      </c>
      <c r="D43" s="62">
        <v>115</v>
      </c>
      <c r="E43" s="49">
        <v>23</v>
      </c>
      <c r="F43" s="50">
        <v>0.25</v>
      </c>
      <c r="G43" s="3"/>
    </row>
    <row r="44" spans="1:9" x14ac:dyDescent="0.2">
      <c r="A44" s="3"/>
      <c r="B44" s="40" t="s">
        <v>54</v>
      </c>
      <c r="C44" s="172">
        <v>1140</v>
      </c>
      <c r="D44" s="65">
        <v>1101</v>
      </c>
      <c r="E44" s="59">
        <v>67</v>
      </c>
      <c r="F44" s="60">
        <v>6.5000000000000002E-2</v>
      </c>
      <c r="G44" s="3"/>
    </row>
    <row r="45" spans="1:9" x14ac:dyDescent="0.2">
      <c r="A45" s="3"/>
      <c r="B45" s="3"/>
      <c r="C45" s="63"/>
      <c r="D45" s="63"/>
      <c r="E45" s="63"/>
      <c r="F45" s="63"/>
      <c r="G45" s="3"/>
    </row>
    <row r="46" spans="1:9" x14ac:dyDescent="0.2">
      <c r="A46" s="3"/>
      <c r="B46" s="3"/>
      <c r="C46" s="63"/>
      <c r="D46" s="63"/>
      <c r="E46" s="63"/>
      <c r="F46" s="63"/>
      <c r="G46" s="3"/>
    </row>
  </sheetData>
  <mergeCells count="3">
    <mergeCell ref="B32:G32"/>
    <mergeCell ref="B2:F2"/>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3"/>
  <sheetViews>
    <sheetView zoomScaleNormal="100" workbookViewId="0">
      <selection activeCell="A39" sqref="A39:XFD39"/>
    </sheetView>
  </sheetViews>
  <sheetFormatPr defaultColWidth="19" defaultRowHeight="15" x14ac:dyDescent="0.2"/>
  <cols>
    <col min="1" max="1" width="5.1640625" style="1" customWidth="1"/>
    <col min="2" max="2" width="34.33203125" style="1" customWidth="1"/>
    <col min="3" max="4" width="19" style="1"/>
    <col min="5" max="5" width="21.83203125" style="1" customWidth="1"/>
    <col min="6" max="6" width="20.83203125" style="252" customWidth="1"/>
    <col min="7" max="16384" width="19" style="1"/>
  </cols>
  <sheetData>
    <row r="1" spans="1:7" ht="34.5" customHeight="1" x14ac:dyDescent="0.2">
      <c r="A1" s="3"/>
      <c r="B1" s="302" t="s">
        <v>134</v>
      </c>
      <c r="C1" s="302"/>
      <c r="D1" s="302"/>
      <c r="E1" s="302"/>
      <c r="F1" s="302"/>
      <c r="G1" s="3"/>
    </row>
    <row r="2" spans="1:7" ht="173.25" customHeight="1" x14ac:dyDescent="0.2">
      <c r="A2" s="3"/>
      <c r="B2" s="292" t="s">
        <v>171</v>
      </c>
      <c r="C2" s="292"/>
      <c r="D2" s="292"/>
      <c r="E2" s="292"/>
      <c r="F2" s="292"/>
      <c r="G2" s="3"/>
    </row>
    <row r="3" spans="1:7" ht="14.25" customHeight="1" x14ac:dyDescent="0.2">
      <c r="A3" s="3"/>
      <c r="B3" s="301" t="s">
        <v>56</v>
      </c>
      <c r="C3" s="300"/>
      <c r="D3" s="300"/>
      <c r="E3" s="300"/>
      <c r="F3" s="300"/>
      <c r="G3" s="30"/>
    </row>
    <row r="4" spans="1:7" ht="14.85" customHeight="1" x14ac:dyDescent="0.2">
      <c r="A4" s="3"/>
      <c r="B4" s="217" t="s">
        <v>159</v>
      </c>
      <c r="C4" s="173">
        <v>2025</v>
      </c>
      <c r="D4" s="83">
        <v>2024</v>
      </c>
      <c r="E4" s="67" t="s">
        <v>80</v>
      </c>
      <c r="F4" s="246" t="s">
        <v>135</v>
      </c>
      <c r="G4" s="3"/>
    </row>
    <row r="5" spans="1:7" ht="14.85" customHeight="1" x14ac:dyDescent="0.2">
      <c r="A5" s="3"/>
      <c r="B5" s="68" t="s">
        <v>81</v>
      </c>
      <c r="C5" s="174">
        <v>1857</v>
      </c>
      <c r="D5" s="69">
        <v>1825</v>
      </c>
      <c r="E5" s="70">
        <f>C5-D5</f>
        <v>32</v>
      </c>
      <c r="F5" s="247">
        <f>C5/D5-1</f>
        <v>1.7534246575342527E-2</v>
      </c>
      <c r="G5" s="3"/>
    </row>
    <row r="6" spans="1:7" ht="14.85" customHeight="1" x14ac:dyDescent="0.2">
      <c r="A6" s="3"/>
      <c r="B6" s="71" t="s">
        <v>82</v>
      </c>
      <c r="C6" s="175">
        <v>3890</v>
      </c>
      <c r="D6" s="72">
        <v>3943</v>
      </c>
      <c r="E6" s="73">
        <f t="shared" ref="E6:E12" si="0">C6-D6</f>
        <v>-53</v>
      </c>
      <c r="F6" s="248">
        <f t="shared" ref="F6:F12" si="1">C6/D6-1</f>
        <v>-1.3441541973116866E-2</v>
      </c>
      <c r="G6" s="3"/>
    </row>
    <row r="7" spans="1:7" ht="14.85" customHeight="1" x14ac:dyDescent="0.2">
      <c r="A7" s="3"/>
      <c r="B7" s="71" t="s">
        <v>83</v>
      </c>
      <c r="C7" s="175">
        <v>2193</v>
      </c>
      <c r="D7" s="72">
        <v>2106</v>
      </c>
      <c r="E7" s="73">
        <f t="shared" si="0"/>
        <v>87</v>
      </c>
      <c r="F7" s="248">
        <f t="shared" si="1"/>
        <v>4.1310541310541238E-2</v>
      </c>
      <c r="G7" s="3"/>
    </row>
    <row r="8" spans="1:7" ht="15.95" customHeight="1" x14ac:dyDescent="0.2">
      <c r="A8" s="3"/>
      <c r="B8" s="74" t="s">
        <v>84</v>
      </c>
      <c r="C8" s="176">
        <v>16</v>
      </c>
      <c r="D8" s="75">
        <v>13</v>
      </c>
      <c r="E8" s="76">
        <f t="shared" si="0"/>
        <v>3</v>
      </c>
      <c r="F8" s="249">
        <f t="shared" si="1"/>
        <v>0.23076923076923084</v>
      </c>
      <c r="G8" s="3"/>
    </row>
    <row r="9" spans="1:7" ht="20.25" customHeight="1" x14ac:dyDescent="0.25">
      <c r="A9" s="3"/>
      <c r="B9" s="272" t="s">
        <v>136</v>
      </c>
      <c r="C9" s="279">
        <v>4763</v>
      </c>
      <c r="D9" s="280">
        <v>4732</v>
      </c>
      <c r="E9" s="281">
        <f t="shared" si="0"/>
        <v>31</v>
      </c>
      <c r="F9" s="282">
        <f>C9/D9-1</f>
        <v>6.5511411665257757E-3</v>
      </c>
      <c r="G9" s="3"/>
    </row>
    <row r="10" spans="1:7" ht="14.85" customHeight="1" x14ac:dyDescent="0.2">
      <c r="A10" s="3"/>
      <c r="B10" s="277" t="s">
        <v>160</v>
      </c>
      <c r="C10" s="174">
        <v>2306</v>
      </c>
      <c r="D10" s="69">
        <v>2175</v>
      </c>
      <c r="E10" s="70">
        <f t="shared" si="0"/>
        <v>131</v>
      </c>
      <c r="F10" s="247">
        <f t="shared" si="1"/>
        <v>6.0229885057471177E-2</v>
      </c>
      <c r="G10" s="3"/>
    </row>
    <row r="11" spans="1:7" ht="14.85" customHeight="1" x14ac:dyDescent="0.2">
      <c r="A11" s="3"/>
      <c r="B11" s="278" t="s">
        <v>161</v>
      </c>
      <c r="C11" s="175">
        <v>1164</v>
      </c>
      <c r="D11" s="72">
        <v>1141</v>
      </c>
      <c r="E11" s="73">
        <f t="shared" si="0"/>
        <v>23</v>
      </c>
      <c r="F11" s="248">
        <f t="shared" si="1"/>
        <v>2.0157756354075351E-2</v>
      </c>
      <c r="G11" s="3"/>
    </row>
    <row r="12" spans="1:7" ht="14.85" customHeight="1" x14ac:dyDescent="0.2">
      <c r="A12" s="3"/>
      <c r="B12" s="278" t="s">
        <v>162</v>
      </c>
      <c r="C12" s="175">
        <v>1293</v>
      </c>
      <c r="D12" s="72">
        <v>1416</v>
      </c>
      <c r="E12" s="73">
        <f t="shared" si="0"/>
        <v>-123</v>
      </c>
      <c r="F12" s="248">
        <f t="shared" si="1"/>
        <v>-8.6864406779661008E-2</v>
      </c>
      <c r="G12" s="3"/>
    </row>
    <row r="13" spans="1:7" ht="8.85" customHeight="1" x14ac:dyDescent="0.25">
      <c r="A13" s="3"/>
      <c r="B13" s="103"/>
      <c r="C13" s="103"/>
      <c r="D13" s="103"/>
      <c r="E13" s="103"/>
      <c r="F13" s="250"/>
      <c r="G13" s="3"/>
    </row>
    <row r="14" spans="1:7" ht="23.25" customHeight="1" x14ac:dyDescent="0.2">
      <c r="A14" s="3"/>
      <c r="B14" s="303" t="s">
        <v>112</v>
      </c>
      <c r="C14" s="303"/>
      <c r="D14" s="303"/>
      <c r="E14" s="303"/>
      <c r="F14" s="303"/>
      <c r="G14" s="303"/>
    </row>
    <row r="15" spans="1:7" ht="30" x14ac:dyDescent="0.2">
      <c r="A15" s="3"/>
      <c r="B15" s="217" t="s">
        <v>137</v>
      </c>
      <c r="C15" s="173">
        <v>2025</v>
      </c>
      <c r="D15" s="83">
        <v>2024</v>
      </c>
      <c r="E15" s="67" t="s">
        <v>80</v>
      </c>
      <c r="F15" s="246" t="s">
        <v>135</v>
      </c>
      <c r="G15" s="3"/>
    </row>
    <row r="16" spans="1:7" x14ac:dyDescent="0.25">
      <c r="A16" s="3"/>
      <c r="B16" s="241" t="s">
        <v>98</v>
      </c>
      <c r="C16" s="245"/>
      <c r="D16" s="299"/>
      <c r="E16" s="299"/>
      <c r="F16" s="299"/>
      <c r="G16" s="3"/>
    </row>
    <row r="17" spans="1:7" x14ac:dyDescent="0.2">
      <c r="A17" s="3"/>
      <c r="B17" s="253" t="s">
        <v>99</v>
      </c>
      <c r="C17" s="254">
        <v>1372</v>
      </c>
      <c r="D17" s="255">
        <v>1396</v>
      </c>
      <c r="E17" s="256">
        <f>C17-D17</f>
        <v>-24</v>
      </c>
      <c r="F17" s="257">
        <f t="shared" ref="F17:F33" si="2">C17/D17-1</f>
        <v>-1.7191977077363862E-2</v>
      </c>
      <c r="G17" s="3"/>
    </row>
    <row r="18" spans="1:7" x14ac:dyDescent="0.2">
      <c r="A18" s="3"/>
      <c r="B18" s="284" t="s">
        <v>165</v>
      </c>
      <c r="C18" s="175">
        <v>184</v>
      </c>
      <c r="D18" s="244">
        <v>188</v>
      </c>
      <c r="E18" s="73">
        <f t="shared" ref="E18:E33" si="3">C18-D18</f>
        <v>-4</v>
      </c>
      <c r="F18" s="248">
        <f t="shared" si="2"/>
        <v>-2.1276595744680882E-2</v>
      </c>
      <c r="G18" s="3"/>
    </row>
    <row r="19" spans="1:7" x14ac:dyDescent="0.2">
      <c r="A19" s="3"/>
      <c r="B19" s="284" t="s">
        <v>166</v>
      </c>
      <c r="C19" s="175">
        <v>51</v>
      </c>
      <c r="D19" s="244">
        <v>49</v>
      </c>
      <c r="E19" s="73">
        <f t="shared" si="3"/>
        <v>2</v>
      </c>
      <c r="F19" s="248">
        <f t="shared" si="2"/>
        <v>4.081632653061229E-2</v>
      </c>
      <c r="G19" s="3"/>
    </row>
    <row r="20" spans="1:7" x14ac:dyDescent="0.2">
      <c r="A20" s="3"/>
      <c r="B20" s="284" t="s">
        <v>167</v>
      </c>
      <c r="C20" s="175">
        <v>109</v>
      </c>
      <c r="D20" s="244">
        <v>76</v>
      </c>
      <c r="E20" s="73">
        <f t="shared" si="3"/>
        <v>33</v>
      </c>
      <c r="F20" s="248">
        <f t="shared" si="2"/>
        <v>0.43421052631578938</v>
      </c>
      <c r="G20" s="3"/>
    </row>
    <row r="21" spans="1:7" x14ac:dyDescent="0.2">
      <c r="A21" s="3"/>
      <c r="B21" s="283" t="s">
        <v>100</v>
      </c>
      <c r="C21" s="175">
        <v>107</v>
      </c>
      <c r="D21" s="244">
        <v>111</v>
      </c>
      <c r="E21" s="73">
        <f t="shared" si="3"/>
        <v>-4</v>
      </c>
      <c r="F21" s="248">
        <f t="shared" si="2"/>
        <v>-3.6036036036036001E-2</v>
      </c>
      <c r="G21" s="3"/>
    </row>
    <row r="22" spans="1:7" x14ac:dyDescent="0.2">
      <c r="A22" s="3"/>
      <c r="B22" s="283" t="s">
        <v>101</v>
      </c>
      <c r="C22" s="175">
        <v>235</v>
      </c>
      <c r="D22" s="244">
        <v>231</v>
      </c>
      <c r="E22" s="73">
        <f t="shared" si="3"/>
        <v>4</v>
      </c>
      <c r="F22" s="248">
        <f t="shared" si="2"/>
        <v>1.7316017316017396E-2</v>
      </c>
      <c r="G22" s="3"/>
    </row>
    <row r="23" spans="1:7" x14ac:dyDescent="0.2">
      <c r="A23" s="3"/>
      <c r="B23" s="283" t="s">
        <v>102</v>
      </c>
      <c r="C23" s="175">
        <v>686</v>
      </c>
      <c r="D23" s="244">
        <v>741</v>
      </c>
      <c r="E23" s="73">
        <f t="shared" si="3"/>
        <v>-55</v>
      </c>
      <c r="F23" s="248">
        <f t="shared" si="2"/>
        <v>-7.4224021592442679E-2</v>
      </c>
      <c r="G23" s="3"/>
    </row>
    <row r="24" spans="1:7" x14ac:dyDescent="0.2">
      <c r="A24" s="3"/>
      <c r="B24" s="253" t="s">
        <v>103</v>
      </c>
      <c r="C24" s="254">
        <v>2245</v>
      </c>
      <c r="D24" s="255">
        <v>2117</v>
      </c>
      <c r="E24" s="256">
        <f t="shared" si="3"/>
        <v>128</v>
      </c>
      <c r="F24" s="257">
        <f t="shared" si="2"/>
        <v>6.0462919225318768E-2</v>
      </c>
      <c r="G24" s="3"/>
    </row>
    <row r="25" spans="1:7" x14ac:dyDescent="0.2">
      <c r="A25" s="3"/>
      <c r="B25" s="284" t="s">
        <v>164</v>
      </c>
      <c r="C25" s="175">
        <v>562</v>
      </c>
      <c r="D25" s="244">
        <v>476</v>
      </c>
      <c r="E25" s="73">
        <f t="shared" si="3"/>
        <v>86</v>
      </c>
      <c r="F25" s="248">
        <f t="shared" si="2"/>
        <v>0.18067226890756305</v>
      </c>
      <c r="G25" s="3"/>
    </row>
    <row r="26" spans="1:7" ht="30" x14ac:dyDescent="0.2">
      <c r="A26" s="3"/>
      <c r="B26" s="284" t="s">
        <v>163</v>
      </c>
      <c r="C26" s="175">
        <v>1683</v>
      </c>
      <c r="D26" s="244">
        <v>1641</v>
      </c>
      <c r="E26" s="73">
        <f t="shared" si="3"/>
        <v>42</v>
      </c>
      <c r="F26" s="248">
        <f t="shared" si="2"/>
        <v>2.5594149908592323E-2</v>
      </c>
      <c r="G26" s="3"/>
    </row>
    <row r="27" spans="1:7" x14ac:dyDescent="0.2">
      <c r="A27" s="3"/>
      <c r="B27" s="259" t="s">
        <v>157</v>
      </c>
      <c r="C27" s="260">
        <v>3617</v>
      </c>
      <c r="D27" s="261">
        <v>3513</v>
      </c>
      <c r="E27" s="262">
        <f t="shared" si="3"/>
        <v>104</v>
      </c>
      <c r="F27" s="263">
        <f t="shared" si="2"/>
        <v>2.9604326786222712E-2</v>
      </c>
      <c r="G27" s="3"/>
    </row>
    <row r="28" spans="1:7" ht="24" customHeight="1" x14ac:dyDescent="0.25">
      <c r="A28" s="3"/>
      <c r="B28" s="272" t="s">
        <v>104</v>
      </c>
      <c r="C28" s="271"/>
      <c r="D28" s="285"/>
      <c r="E28" s="285">
        <f t="shared" si="3"/>
        <v>0</v>
      </c>
      <c r="F28" s="285"/>
      <c r="G28" s="3"/>
    </row>
    <row r="29" spans="1:7" ht="30" x14ac:dyDescent="0.2">
      <c r="A29" s="3"/>
      <c r="B29" s="253" t="s">
        <v>105</v>
      </c>
      <c r="C29" s="254">
        <v>2994</v>
      </c>
      <c r="D29" s="273">
        <v>2934</v>
      </c>
      <c r="E29" s="256">
        <f t="shared" si="3"/>
        <v>60</v>
      </c>
      <c r="F29" s="257">
        <f t="shared" si="2"/>
        <v>2.0449897750511203E-2</v>
      </c>
      <c r="G29" s="3"/>
    </row>
    <row r="30" spans="1:7" x14ac:dyDescent="0.2">
      <c r="A30" s="3"/>
      <c r="B30" s="242" t="s">
        <v>106</v>
      </c>
      <c r="C30" s="178">
        <v>623</v>
      </c>
      <c r="D30" s="274">
        <v>579</v>
      </c>
      <c r="E30" s="73">
        <f t="shared" si="3"/>
        <v>44</v>
      </c>
      <c r="F30" s="248">
        <f t="shared" si="2"/>
        <v>7.5993091537132962E-2</v>
      </c>
      <c r="G30" s="3"/>
    </row>
    <row r="31" spans="1:7" x14ac:dyDescent="0.2">
      <c r="A31" s="3"/>
      <c r="B31" s="259" t="s">
        <v>158</v>
      </c>
      <c r="C31" s="260">
        <v>3617</v>
      </c>
      <c r="D31" s="261">
        <v>3513</v>
      </c>
      <c r="E31" s="262">
        <f t="shared" si="3"/>
        <v>104</v>
      </c>
      <c r="F31" s="263">
        <f t="shared" si="2"/>
        <v>2.9604326786222712E-2</v>
      </c>
      <c r="G31" s="3"/>
    </row>
    <row r="32" spans="1:7" x14ac:dyDescent="0.2">
      <c r="A32" s="3"/>
      <c r="B32" s="258" t="s">
        <v>107</v>
      </c>
      <c r="C32" s="275">
        <v>138</v>
      </c>
      <c r="D32" s="276">
        <v>144</v>
      </c>
      <c r="E32" s="269">
        <f t="shared" si="3"/>
        <v>-6</v>
      </c>
      <c r="F32" s="270">
        <f t="shared" si="2"/>
        <v>-4.166666666666663E-2</v>
      </c>
      <c r="G32" s="3"/>
    </row>
    <row r="33" spans="1:7" ht="30" x14ac:dyDescent="0.2">
      <c r="A33" s="3"/>
      <c r="B33" s="264" t="s">
        <v>108</v>
      </c>
      <c r="C33" s="265">
        <v>675</v>
      </c>
      <c r="D33" s="266">
        <v>635</v>
      </c>
      <c r="E33" s="267">
        <f t="shared" si="3"/>
        <v>40</v>
      </c>
      <c r="F33" s="268">
        <f t="shared" si="2"/>
        <v>6.2992125984252079E-2</v>
      </c>
      <c r="G33" s="3"/>
    </row>
    <row r="34" spans="1:7" x14ac:dyDescent="0.2">
      <c r="A34" s="3"/>
      <c r="B34" s="243"/>
      <c r="C34" s="243"/>
      <c r="D34" s="243"/>
      <c r="E34" s="243"/>
      <c r="F34" s="243"/>
      <c r="G34" s="3"/>
    </row>
    <row r="35" spans="1:7" x14ac:dyDescent="0.2">
      <c r="A35" s="3"/>
      <c r="B35" s="217" t="s">
        <v>156</v>
      </c>
      <c r="C35" s="173">
        <v>2025</v>
      </c>
      <c r="D35" s="83">
        <v>2024</v>
      </c>
      <c r="E35" s="67" t="s">
        <v>80</v>
      </c>
      <c r="F35" s="246" t="s">
        <v>135</v>
      </c>
      <c r="G35" s="3"/>
    </row>
    <row r="36" spans="1:7" x14ac:dyDescent="0.2">
      <c r="A36" s="3"/>
      <c r="B36" s="242" t="s">
        <v>94</v>
      </c>
      <c r="C36" s="175">
        <v>67</v>
      </c>
      <c r="D36" s="244">
        <v>66</v>
      </c>
      <c r="E36" s="73">
        <f t="shared" ref="E36:E37" si="4">C36-D36</f>
        <v>1</v>
      </c>
      <c r="F36" s="248">
        <f t="shared" ref="F36:F37" si="5">C36/D36-1</f>
        <v>1.5151515151515138E-2</v>
      </c>
      <c r="G36" s="3"/>
    </row>
    <row r="37" spans="1:7" x14ac:dyDescent="0.2">
      <c r="A37" s="3"/>
      <c r="B37" s="74" t="s">
        <v>97</v>
      </c>
      <c r="C37" s="176">
        <v>565</v>
      </c>
      <c r="D37" s="75">
        <v>542</v>
      </c>
      <c r="E37" s="76">
        <f t="shared" si="4"/>
        <v>23</v>
      </c>
      <c r="F37" s="249">
        <f t="shared" si="5"/>
        <v>4.2435424354243523E-2</v>
      </c>
      <c r="G37" s="3"/>
    </row>
    <row r="38" spans="1:7" x14ac:dyDescent="0.2">
      <c r="A38" s="3"/>
      <c r="B38" s="303" t="s">
        <v>111</v>
      </c>
      <c r="C38" s="303"/>
      <c r="D38" s="303"/>
      <c r="E38" s="303"/>
      <c r="F38" s="303"/>
      <c r="G38" s="3"/>
    </row>
    <row r="39" spans="1:7" x14ac:dyDescent="0.2">
      <c r="A39" s="3"/>
      <c r="B39" s="102"/>
      <c r="C39" s="102"/>
      <c r="D39" s="102"/>
      <c r="E39" s="102"/>
      <c r="F39" s="102"/>
      <c r="G39" s="3"/>
    </row>
    <row r="40" spans="1:7" x14ac:dyDescent="0.2">
      <c r="A40" s="3"/>
      <c r="B40" s="300" t="s">
        <v>85</v>
      </c>
      <c r="C40" s="300"/>
      <c r="D40" s="300"/>
      <c r="E40" s="300"/>
      <c r="F40" s="300"/>
      <c r="G40" s="3"/>
    </row>
    <row r="41" spans="1:7" x14ac:dyDescent="0.2">
      <c r="A41" s="3"/>
      <c r="B41" s="77" t="s">
        <v>86</v>
      </c>
      <c r="C41" s="173" t="s">
        <v>130</v>
      </c>
      <c r="D41" s="83" t="s">
        <v>129</v>
      </c>
      <c r="E41" s="67" t="s">
        <v>80</v>
      </c>
      <c r="F41" s="246" t="s">
        <v>135</v>
      </c>
      <c r="G41" s="3"/>
    </row>
    <row r="42" spans="1:7" x14ac:dyDescent="0.2">
      <c r="A42" s="3"/>
      <c r="B42" s="68" t="s">
        <v>46</v>
      </c>
      <c r="C42" s="174">
        <v>2271</v>
      </c>
      <c r="D42" s="69">
        <v>2149</v>
      </c>
      <c r="E42" s="286">
        <f t="shared" ref="E42:E51" si="6">C42-D42</f>
        <v>122</v>
      </c>
      <c r="F42" s="247">
        <f t="shared" ref="F42:F51" si="7">C42/D42-1</f>
        <v>5.6770590972545332E-2</v>
      </c>
      <c r="G42" s="3"/>
    </row>
    <row r="43" spans="1:7" x14ac:dyDescent="0.2">
      <c r="A43" s="3"/>
      <c r="B43" s="71" t="s">
        <v>47</v>
      </c>
      <c r="C43" s="177">
        <v>-1231</v>
      </c>
      <c r="D43" s="72">
        <v>-1135</v>
      </c>
      <c r="E43" s="244">
        <f t="shared" si="6"/>
        <v>-96</v>
      </c>
      <c r="F43" s="248">
        <f t="shared" si="7"/>
        <v>8.4581497797356908E-2</v>
      </c>
      <c r="G43" s="3"/>
    </row>
    <row r="44" spans="1:7" x14ac:dyDescent="0.2">
      <c r="A44" s="3"/>
      <c r="B44" s="71" t="s">
        <v>48</v>
      </c>
      <c r="C44" s="177">
        <v>-445</v>
      </c>
      <c r="D44" s="72">
        <v>-432</v>
      </c>
      <c r="E44" s="244">
        <f t="shared" si="6"/>
        <v>-13</v>
      </c>
      <c r="F44" s="248">
        <f t="shared" si="7"/>
        <v>3.009259259259256E-2</v>
      </c>
      <c r="G44" s="3"/>
    </row>
    <row r="45" spans="1:7" x14ac:dyDescent="0.2">
      <c r="A45" s="3"/>
      <c r="B45" s="71" t="s">
        <v>49</v>
      </c>
      <c r="C45" s="178">
        <v>595</v>
      </c>
      <c r="D45" s="72">
        <v>582</v>
      </c>
      <c r="E45" s="244">
        <f t="shared" si="6"/>
        <v>13</v>
      </c>
      <c r="F45" s="248">
        <f t="shared" si="7"/>
        <v>2.2336769759450092E-2</v>
      </c>
      <c r="G45" s="3"/>
    </row>
    <row r="46" spans="1:7" x14ac:dyDescent="0.2">
      <c r="A46" s="3"/>
      <c r="B46" s="78" t="s">
        <v>50</v>
      </c>
      <c r="C46" s="179">
        <v>0.26200000000000001</v>
      </c>
      <c r="D46" s="79">
        <v>0.27100000000000002</v>
      </c>
      <c r="E46" s="80"/>
      <c r="F46" s="80"/>
      <c r="G46" s="3"/>
    </row>
    <row r="47" spans="1:7" ht="45" x14ac:dyDescent="0.2">
      <c r="A47" s="3"/>
      <c r="B47" s="71" t="s">
        <v>51</v>
      </c>
      <c r="C47" s="177">
        <v>-273</v>
      </c>
      <c r="D47" s="72">
        <v>-293</v>
      </c>
      <c r="E47" s="244">
        <f t="shared" si="6"/>
        <v>20</v>
      </c>
      <c r="F47" s="248">
        <f t="shared" si="7"/>
        <v>-6.8259385665529027E-2</v>
      </c>
      <c r="G47" s="3"/>
    </row>
    <row r="48" spans="1:7" x14ac:dyDescent="0.2">
      <c r="A48" s="3"/>
      <c r="B48" s="71" t="s">
        <v>52</v>
      </c>
      <c r="C48" s="178">
        <v>322</v>
      </c>
      <c r="D48" s="72">
        <v>289</v>
      </c>
      <c r="E48" s="244">
        <f t="shared" si="6"/>
        <v>33</v>
      </c>
      <c r="F48" s="248">
        <f t="shared" si="7"/>
        <v>0.11418685121107264</v>
      </c>
      <c r="G48" s="3"/>
    </row>
    <row r="49" spans="1:7" x14ac:dyDescent="0.2">
      <c r="A49" s="3"/>
      <c r="B49" s="78" t="s">
        <v>50</v>
      </c>
      <c r="C49" s="179">
        <v>0.14199999999999999</v>
      </c>
      <c r="D49" s="79">
        <v>0.13400000000000001</v>
      </c>
      <c r="E49" s="80"/>
      <c r="F49" s="80"/>
      <c r="G49" s="3"/>
    </row>
    <row r="50" spans="1:7" x14ac:dyDescent="0.2">
      <c r="A50" s="3"/>
      <c r="B50" s="71" t="s">
        <v>53</v>
      </c>
      <c r="C50" s="178">
        <v>516</v>
      </c>
      <c r="D50" s="72">
        <v>460</v>
      </c>
      <c r="E50" s="244">
        <f t="shared" si="6"/>
        <v>56</v>
      </c>
      <c r="F50" s="248">
        <f t="shared" si="7"/>
        <v>0.12173913043478257</v>
      </c>
      <c r="G50" s="3"/>
    </row>
    <row r="51" spans="1:7" x14ac:dyDescent="0.2">
      <c r="A51" s="3"/>
      <c r="B51" s="81" t="s">
        <v>54</v>
      </c>
      <c r="C51" s="180">
        <v>7991</v>
      </c>
      <c r="D51" s="82">
        <v>7765</v>
      </c>
      <c r="E51" s="287">
        <f t="shared" si="6"/>
        <v>226</v>
      </c>
      <c r="F51" s="251">
        <f t="shared" si="7"/>
        <v>2.9104958145524717E-2</v>
      </c>
      <c r="G51" s="3"/>
    </row>
    <row r="52" spans="1:7" x14ac:dyDescent="0.2">
      <c r="A52" s="3"/>
      <c r="B52" s="3"/>
      <c r="C52" s="3"/>
      <c r="D52" s="3"/>
      <c r="E52" s="3"/>
      <c r="F52" s="3"/>
      <c r="G52" s="3"/>
    </row>
    <row r="53" spans="1:7" ht="15.95" customHeight="1" x14ac:dyDescent="0.2">
      <c r="A53" s="3"/>
      <c r="G53" s="3"/>
    </row>
  </sheetData>
  <mergeCells count="7">
    <mergeCell ref="D16:F16"/>
    <mergeCell ref="B40:F40"/>
    <mergeCell ref="B3:F3"/>
    <mergeCell ref="B1:F1"/>
    <mergeCell ref="B2:F2"/>
    <mergeCell ref="B14:G14"/>
    <mergeCell ref="B38:F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4"/>
  <sheetViews>
    <sheetView workbookViewId="0">
      <selection activeCell="B10" sqref="B10:F10"/>
    </sheetView>
  </sheetViews>
  <sheetFormatPr defaultRowHeight="15" x14ac:dyDescent="0.2"/>
  <cols>
    <col min="1" max="1" width="6" style="1" customWidth="1"/>
    <col min="2" max="2" width="59.83203125" style="1" customWidth="1"/>
    <col min="3" max="4" width="17.1640625" style="1" customWidth="1"/>
    <col min="5" max="5" width="20.6640625" style="1" customWidth="1"/>
    <col min="6" max="6" width="22.5" style="1" customWidth="1"/>
    <col min="7" max="16384" width="9.33203125" style="1"/>
  </cols>
  <sheetData>
    <row r="1" spans="1:11" ht="32.25" customHeight="1" x14ac:dyDescent="0.2">
      <c r="A1" s="3"/>
      <c r="B1" s="304" t="s">
        <v>113</v>
      </c>
      <c r="C1" s="304"/>
      <c r="D1" s="304"/>
      <c r="E1" s="304"/>
      <c r="F1" s="304"/>
      <c r="G1" s="3"/>
    </row>
    <row r="2" spans="1:11" ht="105" customHeight="1" x14ac:dyDescent="0.2">
      <c r="A2" s="3"/>
      <c r="B2" s="292" t="s">
        <v>170</v>
      </c>
      <c r="C2" s="292"/>
      <c r="D2" s="292"/>
      <c r="E2" s="292"/>
      <c r="F2" s="292"/>
      <c r="G2" s="3"/>
      <c r="K2" s="102"/>
    </row>
    <row r="3" spans="1:11" ht="18" customHeight="1" x14ac:dyDescent="0.2">
      <c r="A3" s="3"/>
      <c r="B3" s="306" t="s">
        <v>56</v>
      </c>
      <c r="C3" s="305"/>
      <c r="D3" s="305"/>
      <c r="E3" s="305"/>
      <c r="F3" s="305"/>
      <c r="G3" s="3"/>
    </row>
    <row r="4" spans="1:11" ht="15.95" customHeight="1" x14ac:dyDescent="0.2">
      <c r="A4" s="3"/>
      <c r="B4" s="109" t="s">
        <v>90</v>
      </c>
      <c r="C4" s="181">
        <v>2025</v>
      </c>
      <c r="D4" s="132">
        <v>2024</v>
      </c>
      <c r="E4" s="110" t="s">
        <v>91</v>
      </c>
      <c r="F4" s="215" t="s">
        <v>135</v>
      </c>
      <c r="G4" s="3"/>
    </row>
    <row r="5" spans="1:11" ht="15.95" customHeight="1" x14ac:dyDescent="0.2">
      <c r="A5" s="3"/>
      <c r="B5" s="111" t="s">
        <v>92</v>
      </c>
      <c r="C5" s="182">
        <v>19006</v>
      </c>
      <c r="D5" s="112">
        <v>11030</v>
      </c>
      <c r="E5" s="236">
        <f>C5-D5</f>
        <v>7976</v>
      </c>
      <c r="F5" s="113">
        <v>1.4E-2</v>
      </c>
      <c r="G5" s="3"/>
    </row>
    <row r="6" spans="1:11" ht="15.95" customHeight="1" x14ac:dyDescent="0.2">
      <c r="A6" s="3"/>
      <c r="B6" s="114" t="s">
        <v>93</v>
      </c>
      <c r="C6" s="183">
        <v>2250</v>
      </c>
      <c r="D6" s="115">
        <v>2613</v>
      </c>
      <c r="E6" s="116">
        <f t="shared" ref="E6:E8" si="0">C6-D6</f>
        <v>-363</v>
      </c>
      <c r="F6" s="117">
        <v>4.3999999999999997E-2</v>
      </c>
      <c r="G6" s="3"/>
    </row>
    <row r="7" spans="1:11" ht="15.95" customHeight="1" x14ac:dyDescent="0.2">
      <c r="A7" s="3"/>
      <c r="B7" s="114" t="s">
        <v>95</v>
      </c>
      <c r="C7" s="183">
        <v>1651</v>
      </c>
      <c r="D7" s="118">
        <v>1089</v>
      </c>
      <c r="E7" s="116">
        <f t="shared" si="0"/>
        <v>562</v>
      </c>
      <c r="F7" s="117">
        <v>0.14299999999999999</v>
      </c>
      <c r="G7" s="3"/>
    </row>
    <row r="8" spans="1:11" ht="15.95" customHeight="1" x14ac:dyDescent="0.2">
      <c r="A8" s="3"/>
      <c r="B8" s="114" t="s">
        <v>96</v>
      </c>
      <c r="C8" s="183">
        <v>1321</v>
      </c>
      <c r="D8" s="115">
        <v>1726</v>
      </c>
      <c r="E8" s="116">
        <f t="shared" si="0"/>
        <v>-405</v>
      </c>
      <c r="F8" s="117">
        <v>7.9000000000000001E-2</v>
      </c>
      <c r="G8" s="3"/>
    </row>
    <row r="9" spans="1:11" ht="8.85" customHeight="1" x14ac:dyDescent="0.25">
      <c r="A9" s="3"/>
      <c r="B9" s="131"/>
      <c r="C9" s="131"/>
      <c r="D9" s="131"/>
      <c r="E9" s="131"/>
      <c r="F9" s="131"/>
      <c r="G9" s="3"/>
    </row>
    <row r="10" spans="1:11" ht="17.25" customHeight="1" x14ac:dyDescent="0.2">
      <c r="A10" s="3"/>
      <c r="B10" s="303" t="s">
        <v>111</v>
      </c>
      <c r="C10" s="303"/>
      <c r="D10" s="303"/>
      <c r="E10" s="303"/>
      <c r="F10" s="303"/>
      <c r="G10" s="3"/>
    </row>
    <row r="11" spans="1:11" ht="8.85" customHeight="1" x14ac:dyDescent="0.25">
      <c r="A11" s="3"/>
      <c r="B11" s="131"/>
      <c r="C11" s="131"/>
      <c r="D11" s="131"/>
      <c r="E11" s="131"/>
      <c r="F11" s="131"/>
      <c r="G11" s="3"/>
    </row>
    <row r="12" spans="1:11" ht="19.5" customHeight="1" x14ac:dyDescent="0.2">
      <c r="A12" s="3"/>
      <c r="B12" s="305" t="s">
        <v>109</v>
      </c>
      <c r="C12" s="305"/>
      <c r="D12" s="305"/>
      <c r="E12" s="305"/>
      <c r="F12" s="305"/>
      <c r="G12" s="305"/>
    </row>
    <row r="13" spans="1:11" x14ac:dyDescent="0.2">
      <c r="A13" s="3"/>
      <c r="B13" s="122" t="s">
        <v>110</v>
      </c>
      <c r="C13" s="181" t="s">
        <v>130</v>
      </c>
      <c r="D13" s="132" t="s">
        <v>129</v>
      </c>
      <c r="E13" s="110" t="s">
        <v>91</v>
      </c>
      <c r="F13" s="215" t="s">
        <v>135</v>
      </c>
      <c r="G13" s="3"/>
    </row>
    <row r="14" spans="1:11" x14ac:dyDescent="0.2">
      <c r="A14" s="3"/>
      <c r="B14" s="111" t="s">
        <v>46</v>
      </c>
      <c r="C14" s="182">
        <v>1128</v>
      </c>
      <c r="D14" s="123">
        <v>852</v>
      </c>
      <c r="E14" s="124">
        <f t="shared" ref="E14:E23" si="1">C14-D14</f>
        <v>276</v>
      </c>
      <c r="F14" s="113">
        <f>C14/D14-1</f>
        <v>0.323943661971831</v>
      </c>
      <c r="G14" s="3"/>
    </row>
    <row r="15" spans="1:11" x14ac:dyDescent="0.2">
      <c r="A15" s="3"/>
      <c r="B15" s="114" t="s">
        <v>47</v>
      </c>
      <c r="C15" s="185">
        <v>-514</v>
      </c>
      <c r="D15" s="125">
        <v>-387</v>
      </c>
      <c r="E15" s="116">
        <f t="shared" si="1"/>
        <v>-127</v>
      </c>
      <c r="F15" s="239">
        <f t="shared" ref="F15:F17" si="2">C15/D15-1</f>
        <v>0.32816537467700257</v>
      </c>
      <c r="G15" s="3"/>
    </row>
    <row r="16" spans="1:11" x14ac:dyDescent="0.2">
      <c r="A16" s="3"/>
      <c r="B16" s="114" t="s">
        <v>48</v>
      </c>
      <c r="C16" s="185">
        <v>-96</v>
      </c>
      <c r="D16" s="125">
        <v>-86</v>
      </c>
      <c r="E16" s="119">
        <f t="shared" si="1"/>
        <v>-10</v>
      </c>
      <c r="F16" s="237">
        <f t="shared" si="2"/>
        <v>0.11627906976744184</v>
      </c>
      <c r="G16" s="3"/>
    </row>
    <row r="17" spans="1:7" x14ac:dyDescent="0.2">
      <c r="A17" s="3"/>
      <c r="B17" s="114" t="s">
        <v>49</v>
      </c>
      <c r="C17" s="184">
        <v>518</v>
      </c>
      <c r="D17" s="126">
        <v>379</v>
      </c>
      <c r="E17" s="116">
        <f t="shared" si="1"/>
        <v>139</v>
      </c>
      <c r="F17" s="237">
        <f t="shared" si="2"/>
        <v>0.36675461741424797</v>
      </c>
      <c r="G17" s="3"/>
    </row>
    <row r="18" spans="1:7" x14ac:dyDescent="0.2">
      <c r="A18" s="3"/>
      <c r="B18" s="127" t="s">
        <v>50</v>
      </c>
      <c r="C18" s="186">
        <v>0.45900000000000002</v>
      </c>
      <c r="D18" s="128">
        <v>0.44500000000000001</v>
      </c>
      <c r="E18" s="129"/>
      <c r="F18" s="240"/>
      <c r="G18" s="3"/>
    </row>
    <row r="19" spans="1:7" x14ac:dyDescent="0.2">
      <c r="A19" s="3"/>
      <c r="B19" s="114" t="s">
        <v>51</v>
      </c>
      <c r="C19" s="185">
        <v>-248</v>
      </c>
      <c r="D19" s="125">
        <v>-200</v>
      </c>
      <c r="E19" s="116">
        <f t="shared" si="1"/>
        <v>-48</v>
      </c>
      <c r="F19" s="239">
        <f t="shared" ref="F19:F20" si="3">C19/D19-1</f>
        <v>0.24</v>
      </c>
      <c r="G19" s="3"/>
    </row>
    <row r="20" spans="1:7" x14ac:dyDescent="0.2">
      <c r="A20" s="3"/>
      <c r="B20" s="114" t="s">
        <v>52</v>
      </c>
      <c r="C20" s="184">
        <v>270</v>
      </c>
      <c r="D20" s="126">
        <v>179</v>
      </c>
      <c r="E20" s="116">
        <f t="shared" si="1"/>
        <v>91</v>
      </c>
      <c r="F20" s="237">
        <f t="shared" si="3"/>
        <v>0.5083798882681565</v>
      </c>
      <c r="G20" s="3"/>
    </row>
    <row r="21" spans="1:7" x14ac:dyDescent="0.2">
      <c r="A21" s="3"/>
      <c r="B21" s="127" t="s">
        <v>50</v>
      </c>
      <c r="C21" s="186">
        <v>0.23899999999999999</v>
      </c>
      <c r="D21" s="128">
        <v>0.21</v>
      </c>
      <c r="E21" s="129"/>
      <c r="F21" s="240"/>
      <c r="G21" s="3"/>
    </row>
    <row r="22" spans="1:7" x14ac:dyDescent="0.2">
      <c r="A22" s="3"/>
      <c r="B22" s="114" t="s">
        <v>53</v>
      </c>
      <c r="C22" s="184">
        <v>535</v>
      </c>
      <c r="D22" s="126">
        <v>456</v>
      </c>
      <c r="E22" s="116">
        <f t="shared" si="1"/>
        <v>79</v>
      </c>
      <c r="F22" s="237">
        <f t="shared" ref="F22:F23" si="4">C22/D22-1</f>
        <v>0.17324561403508776</v>
      </c>
      <c r="G22" s="3"/>
    </row>
    <row r="23" spans="1:7" x14ac:dyDescent="0.2">
      <c r="A23" s="3"/>
      <c r="B23" s="120" t="s">
        <v>54</v>
      </c>
      <c r="C23" s="187">
        <v>2522</v>
      </c>
      <c r="D23" s="130">
        <v>2404</v>
      </c>
      <c r="E23" s="121">
        <f t="shared" si="1"/>
        <v>118</v>
      </c>
      <c r="F23" s="238">
        <f t="shared" si="4"/>
        <v>4.9084858569051537E-2</v>
      </c>
      <c r="G23" s="3"/>
    </row>
    <row r="24" spans="1:7" x14ac:dyDescent="0.25">
      <c r="A24" s="3"/>
      <c r="B24" s="131"/>
      <c r="C24" s="131"/>
      <c r="D24" s="131"/>
      <c r="E24" s="131"/>
      <c r="F24" s="131"/>
      <c r="G24" s="3"/>
    </row>
  </sheetData>
  <mergeCells count="5">
    <mergeCell ref="B1:F1"/>
    <mergeCell ref="B2:F2"/>
    <mergeCell ref="B12:G12"/>
    <mergeCell ref="B3:F3"/>
    <mergeCell ref="B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workbookViewId="0">
      <selection activeCell="D17" sqref="D17"/>
    </sheetView>
  </sheetViews>
  <sheetFormatPr defaultRowHeight="12.75" x14ac:dyDescent="0.2"/>
  <cols>
    <col min="1" max="1" width="6.1640625" customWidth="1"/>
    <col min="2" max="2" width="50" customWidth="1"/>
    <col min="3" max="3" width="18.1640625" customWidth="1"/>
    <col min="4" max="4" width="12.6640625" customWidth="1"/>
    <col min="5" max="5" width="17" customWidth="1"/>
    <col min="6" max="6" width="19.5" customWidth="1"/>
    <col min="7" max="7" width="8" customWidth="1"/>
  </cols>
  <sheetData>
    <row r="1" spans="1:7" ht="20.25" x14ac:dyDescent="0.2">
      <c r="A1" s="84"/>
      <c r="B1" s="307" t="s">
        <v>33</v>
      </c>
      <c r="C1" s="307"/>
      <c r="D1" s="307"/>
      <c r="E1" s="307"/>
      <c r="F1" s="307"/>
      <c r="G1" s="85"/>
    </row>
    <row r="2" spans="1:7" ht="72" customHeight="1" x14ac:dyDescent="0.2">
      <c r="A2" s="84"/>
      <c r="B2" s="292" t="s">
        <v>169</v>
      </c>
      <c r="C2" s="292"/>
      <c r="D2" s="292"/>
      <c r="E2" s="292"/>
      <c r="F2" s="292"/>
      <c r="G2" s="86"/>
    </row>
    <row r="3" spans="1:7" s="1" customFormat="1" ht="14.25" customHeight="1" x14ac:dyDescent="0.2">
      <c r="A3" s="3"/>
      <c r="B3" s="308" t="s">
        <v>87</v>
      </c>
      <c r="C3" s="308"/>
      <c r="D3" s="308"/>
      <c r="E3" s="308"/>
      <c r="F3" s="308"/>
      <c r="G3" s="30"/>
    </row>
    <row r="4" spans="1:7" s="1" customFormat="1" ht="8.85" customHeight="1" x14ac:dyDescent="0.25">
      <c r="A4" s="3"/>
      <c r="B4" s="87"/>
      <c r="C4" s="87"/>
      <c r="D4" s="87"/>
      <c r="E4" s="87"/>
      <c r="F4" s="87"/>
      <c r="G4" s="3"/>
    </row>
    <row r="5" spans="1:7" s="1" customFormat="1" ht="26.1" customHeight="1" x14ac:dyDescent="0.2">
      <c r="A5" s="3"/>
      <c r="B5" s="88" t="s">
        <v>88</v>
      </c>
      <c r="C5" s="188">
        <v>2025</v>
      </c>
      <c r="D5" s="89">
        <v>2024</v>
      </c>
      <c r="E5" s="90" t="s">
        <v>89</v>
      </c>
      <c r="F5" s="216" t="s">
        <v>135</v>
      </c>
      <c r="G5" s="3"/>
    </row>
    <row r="6" spans="1:7" s="1" customFormat="1" ht="15.95" customHeight="1" x14ac:dyDescent="0.2">
      <c r="A6" s="3"/>
      <c r="B6" s="91" t="s">
        <v>46</v>
      </c>
      <c r="C6" s="229">
        <v>383</v>
      </c>
      <c r="D6" s="230">
        <v>353</v>
      </c>
      <c r="E6" s="231">
        <f>C6-D6</f>
        <v>30</v>
      </c>
      <c r="F6" s="92">
        <f>C6/D6-1</f>
        <v>8.4985835694050937E-2</v>
      </c>
      <c r="G6" s="3"/>
    </row>
    <row r="7" spans="1:7" s="1" customFormat="1" ht="15.95" customHeight="1" x14ac:dyDescent="0.2">
      <c r="A7" s="3"/>
      <c r="B7" s="93" t="s">
        <v>47</v>
      </c>
      <c r="C7" s="232">
        <v>-249</v>
      </c>
      <c r="D7" s="233">
        <v>-238</v>
      </c>
      <c r="E7" s="220">
        <f t="shared" ref="E7:E9" si="0">C7-D7</f>
        <v>-11</v>
      </c>
      <c r="F7" s="94">
        <f t="shared" ref="F7:F15" si="1">C7/D7-1</f>
        <v>4.6218487394958041E-2</v>
      </c>
      <c r="G7" s="3"/>
    </row>
    <row r="8" spans="1:7" s="1" customFormat="1" ht="15.95" customHeight="1" x14ac:dyDescent="0.2">
      <c r="A8" s="3"/>
      <c r="B8" s="93" t="s">
        <v>48</v>
      </c>
      <c r="C8" s="232">
        <v>-196</v>
      </c>
      <c r="D8" s="233">
        <v>-196</v>
      </c>
      <c r="E8" s="220">
        <f t="shared" si="0"/>
        <v>0</v>
      </c>
      <c r="F8" s="94">
        <f t="shared" si="1"/>
        <v>0</v>
      </c>
      <c r="G8" s="3"/>
    </row>
    <row r="9" spans="1:7" s="1" customFormat="1" ht="15.95" customHeight="1" x14ac:dyDescent="0.2">
      <c r="A9" s="3"/>
      <c r="B9" s="93" t="s">
        <v>49</v>
      </c>
      <c r="C9" s="232">
        <v>-62</v>
      </c>
      <c r="D9" s="233">
        <v>-81</v>
      </c>
      <c r="E9" s="220">
        <f t="shared" si="0"/>
        <v>19</v>
      </c>
      <c r="F9" s="94">
        <f t="shared" si="1"/>
        <v>-0.23456790123456794</v>
      </c>
      <c r="G9" s="3"/>
    </row>
    <row r="10" spans="1:7" s="1" customFormat="1" ht="15.95" customHeight="1" x14ac:dyDescent="0.2">
      <c r="A10" s="3"/>
      <c r="B10" s="95" t="s">
        <v>50</v>
      </c>
      <c r="C10" s="234">
        <v>-0.16200000000000001</v>
      </c>
      <c r="D10" s="235">
        <v>-0.22900000000000001</v>
      </c>
      <c r="E10" s="96"/>
      <c r="F10" s="96"/>
      <c r="G10" s="3"/>
    </row>
    <row r="11" spans="1:7" s="1" customFormat="1" ht="15.95" customHeight="1" x14ac:dyDescent="0.2">
      <c r="A11" s="3"/>
      <c r="B11" s="93" t="s">
        <v>51</v>
      </c>
      <c r="C11" s="232">
        <v>-86</v>
      </c>
      <c r="D11" s="233">
        <v>-80</v>
      </c>
      <c r="E11" s="220">
        <f t="shared" ref="E11:E12" si="2">C11-D11</f>
        <v>-6</v>
      </c>
      <c r="F11" s="94">
        <f t="shared" si="1"/>
        <v>7.4999999999999956E-2</v>
      </c>
      <c r="G11" s="3"/>
    </row>
    <row r="12" spans="1:7" s="1" customFormat="1" ht="15.95" customHeight="1" x14ac:dyDescent="0.2">
      <c r="A12" s="3"/>
      <c r="B12" s="93" t="s">
        <v>52</v>
      </c>
      <c r="C12" s="232">
        <v>-148</v>
      </c>
      <c r="D12" s="233">
        <v>-161</v>
      </c>
      <c r="E12" s="220">
        <f t="shared" si="2"/>
        <v>13</v>
      </c>
      <c r="F12" s="94">
        <f t="shared" si="1"/>
        <v>-8.0745341614906874E-2</v>
      </c>
      <c r="G12" s="3"/>
    </row>
    <row r="13" spans="1:7" s="1" customFormat="1" ht="15.95" customHeight="1" x14ac:dyDescent="0.2">
      <c r="A13" s="3"/>
      <c r="B13" s="95" t="s">
        <v>50</v>
      </c>
      <c r="C13" s="234">
        <v>-0.38600000000000001</v>
      </c>
      <c r="D13" s="235">
        <v>-0.45600000000000002</v>
      </c>
      <c r="E13" s="96"/>
      <c r="F13" s="96"/>
      <c r="G13" s="3"/>
    </row>
    <row r="14" spans="1:7" s="1" customFormat="1" ht="15.95" customHeight="1" x14ac:dyDescent="0.2">
      <c r="A14" s="3"/>
      <c r="B14" s="93" t="s">
        <v>53</v>
      </c>
      <c r="C14" s="232">
        <v>173</v>
      </c>
      <c r="D14" s="233">
        <v>112</v>
      </c>
      <c r="E14" s="220">
        <f t="shared" ref="E14:E15" si="3">C14-D14</f>
        <v>61</v>
      </c>
      <c r="F14" s="94">
        <f t="shared" si="1"/>
        <v>0.54464285714285721</v>
      </c>
      <c r="G14" s="3"/>
    </row>
    <row r="15" spans="1:7" s="1" customFormat="1" ht="15.95" customHeight="1" x14ac:dyDescent="0.2">
      <c r="A15" s="3"/>
      <c r="B15" s="97" t="s">
        <v>54</v>
      </c>
      <c r="C15" s="189">
        <v>1981</v>
      </c>
      <c r="D15" s="98">
        <v>1871</v>
      </c>
      <c r="E15" s="227">
        <f t="shared" si="3"/>
        <v>110</v>
      </c>
      <c r="F15" s="99">
        <f t="shared" si="1"/>
        <v>5.8792089791555258E-2</v>
      </c>
      <c r="G15" s="3"/>
    </row>
    <row r="16" spans="1:7" x14ac:dyDescent="0.2">
      <c r="A16" s="84"/>
      <c r="B16" s="84"/>
      <c r="C16" s="84"/>
      <c r="D16" s="84"/>
      <c r="E16" s="84"/>
      <c r="F16" s="84"/>
      <c r="G16" s="84"/>
    </row>
  </sheetData>
  <mergeCells count="3">
    <mergeCell ref="B2:F2"/>
    <mergeCell ref="B1:F1"/>
    <mergeCell ref="B3:F3"/>
  </mergeCells>
  <pageMargins left="0.7" right="0.7" top="0.75" bottom="0.75" header="0.3" footer="0.3"/>
</worksheet>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Sintesi BU</vt:lpstr>
      <vt:lpstr>Generazione</vt:lpstr>
      <vt:lpstr>Mercato</vt:lpstr>
      <vt:lpstr>Circular Economy</vt:lpstr>
      <vt:lpstr>Smart Infrastructures</vt:lpstr>
      <vt:lpstr>Corporate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Capasso Giorgio</cp:lastModifiedBy>
  <dcterms:created xsi:type="dcterms:W3CDTF">2025-05-07T07:47:11Z</dcterms:created>
  <dcterms:modified xsi:type="dcterms:W3CDTF">2026-05-05T21:35:30Z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2025-05-06T00:00:00Z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2025-05-06T00:00:00Z</vt:filetime>
  </property>
</Properties>
</file>