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drawings/drawing2.xml" ContentType="application/vnd.openxmlformats-officedocument.drawing+xml"/>
  <Override PartName="/xl/printerSettings/printerSettings2.bin" ContentType="application/vnd.openxmlformats-officedocument.spreadsheetml.printerSettings"/>
  <Override PartName="/xl/drawings/drawing3.xml" ContentType="application/vnd.openxmlformats-officedocument.drawing+xml"/>
  <Override PartName="/xl/printerSettings/printerSettings3.bin" ContentType="application/vnd.openxmlformats-officedocument.spreadsheetml.printerSettings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ILANCI TERRITORIALI\__Brescia\2025\"/>
    </mc:Choice>
  </mc:AlternateContent>
  <xr:revisionPtr revIDLastSave="0" documentId="13_ncr:1_{BAD45B44-6BA1-4E8E-8307-B379E986E188}" xr6:coauthVersionLast="47" xr6:coauthVersionMax="47" xr10:uidLastSave="{00000000-0000-0000-0000-000000000000}"/>
  <bookViews>
    <workbookView xWindow="-110" yWindow="-110" windowWidth="19420" windowHeight="10300" tabRatio="560" xr2:uid="{7D24C966-C5A2-49B4-9025-D047C28414CD}"/>
  </bookViews>
  <sheets>
    <sheet name="Cover" sheetId="8" r:id="rId1"/>
    <sheet name="Indice" sheetId="9" r:id="rId2"/>
    <sheet name="Pianeta" sheetId="3" r:id="rId3"/>
    <sheet name="Persone" sheetId="4" r:id="rId4"/>
    <sheet name="Prosperità" sheetId="7" r:id="rId5"/>
  </sheets>
  <definedNames>
    <definedName name="CN_OR_016">Prosperità!$C$10:$I$11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9" i="3" l="1"/>
  <c r="F127" i="3"/>
  <c r="E127" i="3"/>
  <c r="F38" i="7" l="1"/>
  <c r="F37" i="7"/>
  <c r="F34" i="7"/>
  <c r="F33" i="7"/>
  <c r="E38" i="7"/>
  <c r="E37" i="7"/>
  <c r="E34" i="7"/>
  <c r="E33" i="7"/>
  <c r="D38" i="7"/>
  <c r="D37" i="7"/>
  <c r="D34" i="7"/>
  <c r="D33" i="7"/>
  <c r="F40" i="7" l="1"/>
  <c r="E137" i="3"/>
  <c r="F109" i="3"/>
  <c r="E102" i="3" l="1"/>
  <c r="F117" i="3" l="1"/>
  <c r="F102" i="3"/>
  <c r="F115" i="3" s="1"/>
  <c r="E79" i="3" l="1"/>
  <c r="F79" i="3"/>
  <c r="D79" i="3"/>
  <c r="D125" i="7"/>
  <c r="E125" i="7"/>
  <c r="F125" i="7"/>
  <c r="O60" i="3" l="1"/>
  <c r="O59" i="3"/>
  <c r="O58" i="3"/>
  <c r="O57" i="3"/>
  <c r="O56" i="3"/>
  <c r="O55" i="3"/>
  <c r="O54" i="3"/>
  <c r="O53" i="3"/>
  <c r="O52" i="3"/>
  <c r="O51" i="3"/>
  <c r="O50" i="3"/>
  <c r="O49" i="3"/>
  <c r="M60" i="3"/>
  <c r="M59" i="3"/>
  <c r="M58" i="3"/>
  <c r="M57" i="3"/>
  <c r="M56" i="3"/>
  <c r="M55" i="3"/>
  <c r="M54" i="3"/>
  <c r="M53" i="3"/>
  <c r="M52" i="3"/>
  <c r="M51" i="3"/>
  <c r="M50" i="3"/>
  <c r="M49" i="3"/>
  <c r="K60" i="3"/>
  <c r="K59" i="3"/>
  <c r="K58" i="3"/>
  <c r="K57" i="3"/>
  <c r="K56" i="3"/>
  <c r="K55" i="3"/>
  <c r="K54" i="3"/>
  <c r="K53" i="3"/>
  <c r="K52" i="3"/>
  <c r="K51" i="3"/>
  <c r="K50" i="3"/>
  <c r="K49" i="3"/>
  <c r="E60" i="3"/>
  <c r="E59" i="3"/>
  <c r="E58" i="3"/>
  <c r="E57" i="3"/>
  <c r="E56" i="3"/>
  <c r="E55" i="3"/>
  <c r="E54" i="3"/>
  <c r="E53" i="3"/>
  <c r="E52" i="3"/>
  <c r="E51" i="3"/>
  <c r="E50" i="3"/>
  <c r="E49" i="3"/>
  <c r="G60" i="3"/>
  <c r="G59" i="3"/>
  <c r="G58" i="3"/>
  <c r="G57" i="3"/>
  <c r="G56" i="3"/>
  <c r="G55" i="3"/>
  <c r="G54" i="3"/>
  <c r="G53" i="3"/>
  <c r="G52" i="3"/>
  <c r="G51" i="3"/>
  <c r="G50" i="3"/>
  <c r="G49" i="3"/>
  <c r="I60" i="3"/>
  <c r="I59" i="3"/>
  <c r="I58" i="3"/>
  <c r="I57" i="3"/>
  <c r="I56" i="3"/>
  <c r="I55" i="3"/>
  <c r="I54" i="3"/>
  <c r="I53" i="3"/>
  <c r="I52" i="3"/>
  <c r="I51" i="3"/>
  <c r="I50" i="3"/>
  <c r="I49" i="3"/>
  <c r="F26" i="7"/>
  <c r="F137" i="3" l="1"/>
  <c r="E115" i="3" l="1"/>
  <c r="D102" i="3"/>
  <c r="D137" i="3"/>
  <c r="E117" i="3"/>
  <c r="D117" i="3"/>
  <c r="D115" i="3" l="1"/>
  <c r="D26" i="7" l="1"/>
  <c r="E26" i="7"/>
  <c r="D40" i="7"/>
  <c r="E40" i="7"/>
  <c r="D56" i="7"/>
  <c r="E56" i="7"/>
  <c r="F56" i="7"/>
  <c r="D60" i="7"/>
  <c r="E60" i="7"/>
  <c r="F60" i="7"/>
  <c r="D124" i="7"/>
  <c r="E124" i="7"/>
  <c r="F124" i="7"/>
  <c r="D16" i="4"/>
  <c r="E16" i="4"/>
  <c r="F16" i="4"/>
  <c r="D19" i="4"/>
  <c r="E19" i="4"/>
  <c r="F19" i="4"/>
  <c r="D22" i="4"/>
  <c r="E22" i="4"/>
  <c r="F22" i="4"/>
  <c r="D25" i="4"/>
  <c r="E25" i="4"/>
  <c r="F25" i="4"/>
  <c r="D49" i="4"/>
  <c r="E49" i="4"/>
  <c r="F49" i="4"/>
  <c r="D71" i="4"/>
  <c r="E71" i="4"/>
  <c r="F71" i="4"/>
  <c r="D72" i="4"/>
  <c r="E72" i="4"/>
  <c r="F72" i="4"/>
</calcChain>
</file>

<file path=xl/sharedStrings.xml><?xml version="1.0" encoding="utf-8"?>
<sst xmlns="http://schemas.openxmlformats.org/spreadsheetml/2006/main" count="437" uniqueCount="290">
  <si>
    <t>TOTALE</t>
  </si>
  <si>
    <t>Rifiuti organici (compreso il verde)</t>
  </si>
  <si>
    <t>Carta e cartone</t>
  </si>
  <si>
    <t>Plastica</t>
  </si>
  <si>
    <t>Vetro</t>
  </si>
  <si>
    <t>Ingombranti a recupero</t>
  </si>
  <si>
    <t xml:space="preserve">Legno e tessili </t>
  </si>
  <si>
    <t>Raccolta Totale</t>
  </si>
  <si>
    <t>%</t>
  </si>
  <si>
    <t>Raccolta differenziata totale</t>
  </si>
  <si>
    <t>Metalli*</t>
  </si>
  <si>
    <t>Altri rifiuti urbani pericolosi***</t>
  </si>
  <si>
    <t>Altra RD**</t>
  </si>
  <si>
    <t>RAEE (pericolosi e non pericolosi)</t>
  </si>
  <si>
    <t>Destino</t>
  </si>
  <si>
    <t>Dirigenti</t>
  </si>
  <si>
    <t>Uomini</t>
  </si>
  <si>
    <t>Quadri</t>
  </si>
  <si>
    <t>Impiegati</t>
  </si>
  <si>
    <t>Operai</t>
  </si>
  <si>
    <t>di cui residenti</t>
  </si>
  <si>
    <t>di cui fino a 30 anni</t>
  </si>
  <si>
    <t>di cui assunti sotto i 30 anni</t>
  </si>
  <si>
    <t>di cui a tempo indeterminato</t>
  </si>
  <si>
    <t>di cui donne</t>
  </si>
  <si>
    <t>2. Persone</t>
  </si>
  <si>
    <t>DIPENDENTI</t>
  </si>
  <si>
    <t>Categorie di inquadramento</t>
  </si>
  <si>
    <t>Assunti</t>
  </si>
  <si>
    <t>USCITE</t>
  </si>
  <si>
    <t>Persone</t>
  </si>
  <si>
    <t>Assunzioni</t>
  </si>
  <si>
    <t>di cui assunti</t>
  </si>
  <si>
    <t>Ore di formazione totali</t>
  </si>
  <si>
    <t>Ore di formazione pro capite (n.)</t>
  </si>
  <si>
    <t>Numero ore</t>
  </si>
  <si>
    <t>Dipendenti</t>
  </si>
  <si>
    <t>Tirocini e stage (n)</t>
  </si>
  <si>
    <t>Formazione</t>
  </si>
  <si>
    <t>Lavoro da remoto</t>
  </si>
  <si>
    <t>Numero dipendenti effettivi</t>
  </si>
  <si>
    <t>Numero giorni</t>
  </si>
  <si>
    <t>Sicurezza</t>
  </si>
  <si>
    <t>di cui con gravi conseguenze</t>
  </si>
  <si>
    <t>di cui decessi</t>
  </si>
  <si>
    <t>Ore lavorate</t>
  </si>
  <si>
    <t>Infortuni</t>
  </si>
  <si>
    <t>di cui con gravi conseguenze*</t>
  </si>
  <si>
    <t>Giorni persi</t>
  </si>
  <si>
    <t>Indice di frequenza (IF)**</t>
  </si>
  <si>
    <t>Indice di gravità (IG)***</t>
  </si>
  <si>
    <t>Personale appaltatori</t>
  </si>
  <si>
    <t>Infortuni personale appaltatori e subappaltatori</t>
  </si>
  <si>
    <t>Giorni Persi appaltatori e subappaltatori ****</t>
  </si>
  <si>
    <t>Dati Azionari</t>
  </si>
  <si>
    <t>Percentuale detenuta sul capitale sociale</t>
  </si>
  <si>
    <t>Numero di azioni detenute da azionisti</t>
  </si>
  <si>
    <t>Numero azionisti retail</t>
  </si>
  <si>
    <t>BU Generazione e Trading</t>
  </si>
  <si>
    <t>BU Mercato</t>
  </si>
  <si>
    <t>Totale</t>
  </si>
  <si>
    <t>BU Corporate</t>
  </si>
  <si>
    <t>Investimenti (migliaia di euro)</t>
  </si>
  <si>
    <t>Costo del lavoro</t>
  </si>
  <si>
    <t>Valore generato (migliaio di euro)</t>
  </si>
  <si>
    <t>Tipologia imprese attivate</t>
  </si>
  <si>
    <t>microimpresa (1-10 dipendenti)</t>
  </si>
  <si>
    <t>piccola impresa (10-50 dipendenti)</t>
  </si>
  <si>
    <t>media impresa (50-250 dipendenti)</t>
  </si>
  <si>
    <t>grande impresa (oltre 250 dipendenti)</t>
  </si>
  <si>
    <t>dato non disponibile</t>
  </si>
  <si>
    <t>Numero ordini</t>
  </si>
  <si>
    <t>Numero ordini a micro imprese  (1-10 dipendenti)</t>
  </si>
  <si>
    <t>Numero ordini a piccole imprese (10-50 dipendenti)</t>
  </si>
  <si>
    <t>Importo ordini (€)</t>
  </si>
  <si>
    <t>Importo ordini (€) a micro imprese  (1-10 dipendenti)</t>
  </si>
  <si>
    <t>Importo ordini (€) a piccole imprese (10-50 dipendenti)</t>
  </si>
  <si>
    <t>Copertura di ordinato affidato a fornitori con score Ecovadis (%)</t>
  </si>
  <si>
    <t>Score medio Ecovadis del territorio (media ponderata)</t>
  </si>
  <si>
    <t>Fornitori</t>
  </si>
  <si>
    <t>Fornitori attivati</t>
  </si>
  <si>
    <t>di cui a micro e piccole imprese</t>
  </si>
  <si>
    <t>Fornitori con maturità carbon (%)</t>
  </si>
  <si>
    <t>Fornitori con maturità D&amp;I (%)</t>
  </si>
  <si>
    <t>Elettricità</t>
  </si>
  <si>
    <t>Energia verde venduta (GWh)</t>
  </si>
  <si>
    <t>Bonus elettricità erogati</t>
  </si>
  <si>
    <t>Gas</t>
  </si>
  <si>
    <t>Bonus gas erogati</t>
  </si>
  <si>
    <t>N° Comuni serviti</t>
  </si>
  <si>
    <t>Adesione alla bolletta elettronica</t>
  </si>
  <si>
    <t>Qualità del servizio di vendita</t>
  </si>
  <si>
    <t>ND</t>
  </si>
  <si>
    <t>N. colonnine</t>
  </si>
  <si>
    <t>di cui Fast charge</t>
  </si>
  <si>
    <t>di cui city plug</t>
  </si>
  <si>
    <t>N. punti di ricarica</t>
  </si>
  <si>
    <t>Telecamere</t>
  </si>
  <si>
    <t>Sensori antitrusione</t>
  </si>
  <si>
    <t>Lettori accessi e presenza</t>
  </si>
  <si>
    <t>Sensori IOT</t>
  </si>
  <si>
    <t>Sensori ambientali</t>
  </si>
  <si>
    <t>C2G e C2G Meter</t>
  </si>
  <si>
    <t>Sensori vari</t>
  </si>
  <si>
    <t>Smart parking</t>
  </si>
  <si>
    <t>Smart bins</t>
  </si>
  <si>
    <t>Isole digitali</t>
  </si>
  <si>
    <t>Antenne WiFi</t>
  </si>
  <si>
    <t>Infrastrutture IOT</t>
  </si>
  <si>
    <t>Metering gas</t>
  </si>
  <si>
    <t>Metering water</t>
  </si>
  <si>
    <t>Utenti allacciati</t>
  </si>
  <si>
    <t>Punti luce LED (n°)</t>
  </si>
  <si>
    <t>Torri faro (n.)</t>
  </si>
  <si>
    <t>Pali (n.)</t>
  </si>
  <si>
    <t>Sospensioni  (n.)</t>
  </si>
  <si>
    <t>CO2 evitata (t)</t>
  </si>
  <si>
    <t>Clienti</t>
  </si>
  <si>
    <t>Vendita</t>
  </si>
  <si>
    <t>Smart City</t>
  </si>
  <si>
    <t>Distribuzione</t>
  </si>
  <si>
    <t>Comuni serviti</t>
  </si>
  <si>
    <t>CO2 evitate (t)</t>
  </si>
  <si>
    <t>3. Prosperità</t>
  </si>
  <si>
    <t>Teleriscaldamento</t>
  </si>
  <si>
    <t>Igiene ambientale</t>
  </si>
  <si>
    <t>Ciclo idrico integrato</t>
  </si>
  <si>
    <t>di cui mortali</t>
  </si>
  <si>
    <t>Dividendi erogati</t>
  </si>
  <si>
    <t>Imposte locali, canoni e concessioni</t>
  </si>
  <si>
    <t>Ordinato a fornitori locali</t>
  </si>
  <si>
    <t>Volumi venduti (GWh)</t>
  </si>
  <si>
    <t xml:space="preserve">Clienti </t>
  </si>
  <si>
    <t>Volumi venduti (Mm3)</t>
  </si>
  <si>
    <t>Soddisfazione dei clienti sul servizio reso agli sportelli A2A Energia (% soddisfatti e molto soddisfatti)</t>
  </si>
  <si>
    <t>Utenze</t>
  </si>
  <si>
    <t>Appartamenti equivalenti serviti</t>
  </si>
  <si>
    <t>Popolazione servita</t>
  </si>
  <si>
    <t>Clienti serviti acquedotto</t>
  </si>
  <si>
    <t>Km percorsi a emissioni zero</t>
  </si>
  <si>
    <t>Energia elettrica distribuita (GWh)</t>
  </si>
  <si>
    <t>N. Ricariche</t>
  </si>
  <si>
    <t>EE erogata (kWh)</t>
  </si>
  <si>
    <t>Sponsorizzazioni, Liberalità e contributi a teatri e Fondazioni e Associazioni</t>
  </si>
  <si>
    <t>Liberalità</t>
  </si>
  <si>
    <t>Capacità di trattamento (t/annue)</t>
  </si>
  <si>
    <t>Potenza elettrica installata (MWe)</t>
  </si>
  <si>
    <t>Potenza termica installata (MWt)</t>
  </si>
  <si>
    <t>Scambio termico</t>
  </si>
  <si>
    <t>Acqua prelevata (Mm3)</t>
  </si>
  <si>
    <t>Perdite rete e acqua non contabilizzata (milioni di m3)</t>
  </si>
  <si>
    <t>Acque reflue trattate (milioni di m3)</t>
  </si>
  <si>
    <t>Acqua</t>
  </si>
  <si>
    <t>Fonti di produzione del calore per il teleriscaldamento</t>
  </si>
  <si>
    <t>Calore da cogenerazione</t>
  </si>
  <si>
    <t>Calore da fonti rinnovabili</t>
  </si>
  <si>
    <t>Calore di scarto</t>
  </si>
  <si>
    <t>Calore da produzione semplice</t>
  </si>
  <si>
    <t>N° di siti/reti interferenti con il sistema di aree protette*</t>
  </si>
  <si>
    <t>Superficie totale interferente (ha)</t>
  </si>
  <si>
    <t>di cui impianti</t>
  </si>
  <si>
    <t>di cui reti</t>
  </si>
  <si>
    <t>Biodiversità</t>
  </si>
  <si>
    <t>Impianti e Reti</t>
  </si>
  <si>
    <t>Rifiuti</t>
  </si>
  <si>
    <t>Raccolta (t)</t>
  </si>
  <si>
    <t>% termovalorizzatore</t>
  </si>
  <si>
    <t>Rifiuti urbani raccolti (Tonnellate)</t>
  </si>
  <si>
    <t>% raccolta differenziata/recupero di materia</t>
  </si>
  <si>
    <t>% smaltimento (discarica/inceneritori)</t>
  </si>
  <si>
    <t>Piattaforme di recupero/trattamento/speciali</t>
  </si>
  <si>
    <t xml:space="preserve">Termovalorizzatori </t>
  </si>
  <si>
    <t>Impianto lavaggio rifiuti (recupero terre da spazzamento)</t>
  </si>
  <si>
    <t xml:space="preserve">energia elettrica (GWh) </t>
  </si>
  <si>
    <t>da energia fotovoltaica</t>
  </si>
  <si>
    <t>da cogenerazione</t>
  </si>
  <si>
    <t>da valorizzazione biomasse</t>
  </si>
  <si>
    <t>da valorizzazione rifiuti</t>
  </si>
  <si>
    <t>da impianti biogas</t>
  </si>
  <si>
    <t>da idroelettrico</t>
  </si>
  <si>
    <t xml:space="preserve">energia termica (GWh) </t>
  </si>
  <si>
    <t>End of waste in uscita - Carta</t>
  </si>
  <si>
    <t>End of waste in uscita - Compost</t>
  </si>
  <si>
    <t>End of waste in uscita - ghiaie e sabbie</t>
  </si>
  <si>
    <t xml:space="preserve">Digestato o altri sottoprodotti in uscita </t>
  </si>
  <si>
    <t>Energia elettrica da rifiuto (GWh)</t>
  </si>
  <si>
    <t>% sul totale dell'energia elettrica prodotta</t>
  </si>
  <si>
    <t>Energia termica da rifiuto (GWh)</t>
  </si>
  <si>
    <t>% sul totale dell'energia termica prodotta</t>
  </si>
  <si>
    <t>Emissioni</t>
  </si>
  <si>
    <t>Emissioni in atmosfera - Nox - totale (t/anno)</t>
  </si>
  <si>
    <t>Emissioni in atmosfera - SO2 - totale (t/anno)</t>
  </si>
  <si>
    <t>Emissioni in atmosfera - polveri - totale (t/anno)</t>
  </si>
  <si>
    <t>Emissioni in atmosfera - CO2 (t)</t>
  </si>
  <si>
    <t>di cui emissioni CO2eq da gas naturale disperso dalle reti di distribuzione</t>
  </si>
  <si>
    <t>Emissioni evitate - CO2 (t)</t>
  </si>
  <si>
    <t>Emissioni evitate impianti fotovoltaici</t>
  </si>
  <si>
    <t>Emissioni evitate Cogenerazione</t>
  </si>
  <si>
    <t>Emissioni evitate impianto a biogas</t>
  </si>
  <si>
    <t>Emissioni evitate Termovalorizzazione</t>
  </si>
  <si>
    <t>Emissioni evitate impianto a biomasse</t>
  </si>
  <si>
    <t>Emissioni evitate impianti idroelettrici</t>
  </si>
  <si>
    <t>Rifiuti recuperati</t>
  </si>
  <si>
    <t>Pozzi (n°)</t>
  </si>
  <si>
    <t>Sorgenti (n°)</t>
  </si>
  <si>
    <t>Rete teleriscaldamento (km)</t>
  </si>
  <si>
    <t>Rete distribuzione gas (km)</t>
  </si>
  <si>
    <t>Rete distribuzione elettricità (km)</t>
  </si>
  <si>
    <t>Impianti di potabilizzazione (n°)</t>
  </si>
  <si>
    <t>Lunghezza rete acquedotto (km)</t>
  </si>
  <si>
    <t>Lunghezza rete fognatura km</t>
  </si>
  <si>
    <t>Website</t>
  </si>
  <si>
    <t>Indice</t>
  </si>
  <si>
    <t>1. Pianeta</t>
  </si>
  <si>
    <r>
      <rPr>
        <sz val="10"/>
        <color theme="1"/>
        <rFont val="Life Sans"/>
      </rPr>
      <t>A2A tutela l’ambiente con obiettivi rigorosi in tema di transizione energetica e economia circolare, per supportare i bisogni delle generazioni presenti e future</t>
    </r>
    <r>
      <rPr>
        <sz val="10"/>
        <color theme="1"/>
        <rFont val="Segoe UI"/>
        <family val="2"/>
      </rPr>
      <t xml:space="preserve">
</t>
    </r>
  </si>
  <si>
    <r>
      <rPr>
        <sz val="10"/>
        <color theme="1"/>
        <rFont val="Life Sans"/>
      </rPr>
      <t>Tutte le iniziative di A2A hanno le persone al centro. Crediamo nell’ascolto e nel coinvolgimento di tutti e favoriamo la collaborazione e la crescita individuale</t>
    </r>
    <r>
      <rPr>
        <sz val="10"/>
        <color theme="1"/>
        <rFont val="Segoe UI"/>
        <family val="2"/>
      </rPr>
      <t xml:space="preserve">
</t>
    </r>
  </si>
  <si>
    <r>
      <rPr>
        <sz val="10"/>
        <color theme="1"/>
        <rFont val="Life Sans"/>
      </rPr>
      <t>La crescita economica, sociale e tecnologica locale, oltre a quella globale, deve essere un’opportunità per tutti. Come Life Company è centrale per noi l’attenzione alla Comunità</t>
    </r>
    <r>
      <rPr>
        <sz val="10"/>
        <color theme="1"/>
        <rFont val="Segoe UI"/>
        <family val="2"/>
      </rPr>
      <t xml:space="preserve">
</t>
    </r>
  </si>
  <si>
    <t>Soddisfazione dei clienti sul servizio reso al call center A2A Energia (% soddisfatti e molto soddisfatti)</t>
  </si>
  <si>
    <t xml:space="preserve">Bilancio Territoriale 2025
</t>
  </si>
  <si>
    <t>Acqua rilasciata per il Deflusso Minimo Vitale (Mm3)**</t>
  </si>
  <si>
    <t>Emissioni evitate - Raccolta Differenziata*</t>
  </si>
  <si>
    <t>Volumi venduti (GWht)</t>
  </si>
  <si>
    <t>mila (t/annue)</t>
  </si>
  <si>
    <t>Capacità (m3)</t>
  </si>
  <si>
    <t>Impianti di Stoccaggio Rifiuti</t>
  </si>
  <si>
    <t>Impianti Fotovoltaici (n.)</t>
  </si>
  <si>
    <t>Impianti idroelettrici (n.)</t>
  </si>
  <si>
    <t>Centrali cogenerazione (n.)</t>
  </si>
  <si>
    <t>Centrali termiche (n.)</t>
  </si>
  <si>
    <t>Impianti biogas (n.)</t>
  </si>
  <si>
    <t>Accumuli termici (n.)</t>
  </si>
  <si>
    <t>Termovalorizzatore (n.)</t>
  </si>
  <si>
    <t>2025ACT_BT</t>
  </si>
  <si>
    <t>2024ACT_BT</t>
  </si>
  <si>
    <t>2023ACT_BT</t>
  </si>
  <si>
    <t>2025 Actual Bilanci Territoriali</t>
  </si>
  <si>
    <t>2024 Actual Bilanci Territoriali</t>
  </si>
  <si>
    <t>$AMOUNT, ADJ</t>
  </si>
  <si>
    <t>Per l'edizione 2025, il racconto di snoda sul filo di tre parole chiave: Pianeta, Persone e Prosperità. I 3 ambiti, sono identificati dal Word Economic Forum con il documento "Towards Common metrics and consistent Reporting of Sustainable Value Creation".</t>
  </si>
  <si>
    <t>Impianti biomasse (Rodengo Saiano)</t>
  </si>
  <si>
    <t>Rifiuti trattati (ton)</t>
  </si>
  <si>
    <t>TEP risparmiate fotovoltaico</t>
  </si>
  <si>
    <t>TEP risparmiate termovalorizzazione</t>
  </si>
  <si>
    <t>TEP risparmiate c.li cogenerazione</t>
  </si>
  <si>
    <t>TEP risparmiate impianto a biogas</t>
  </si>
  <si>
    <t>TEP risparmiate idroelettrico</t>
  </si>
  <si>
    <t>TEP risparmiate totale</t>
  </si>
  <si>
    <t>Capacità t/annue</t>
  </si>
  <si>
    <t>Impianti di trattamento e recupero materia (n.)</t>
  </si>
  <si>
    <t>Depuratori (n)</t>
  </si>
  <si>
    <t>Comune di Brescia</t>
  </si>
  <si>
    <t>Provincia di Brescia</t>
  </si>
  <si>
    <t>Illuminazione pubblica</t>
  </si>
  <si>
    <t>Impianti di Compostaggio</t>
  </si>
  <si>
    <t>Km reti elettriche</t>
  </si>
  <si>
    <t>Km reti gas</t>
  </si>
  <si>
    <t>Emissioni evitate TLR NOx (t)</t>
  </si>
  <si>
    <t>Emissioni evitate TLR CO2</t>
  </si>
  <si>
    <t>da valorizzazione rifiuti*</t>
  </si>
  <si>
    <t>da centrali termiche/caldaie**</t>
  </si>
  <si>
    <t>da cogenerazione**</t>
  </si>
  <si>
    <t>energia frigorifera (GWh)</t>
  </si>
  <si>
    <t>Energia prodotta</t>
  </si>
  <si>
    <t>Emissioni indirette in atmosfera - CO2 (t) da consumi di energia elettrica*</t>
  </si>
  <si>
    <t>*dato rendicontato dal 2025</t>
  </si>
  <si>
    <t>n/a</t>
  </si>
  <si>
    <t>na</t>
  </si>
  <si>
    <t>Sustainability Development</t>
  </si>
  <si>
    <t>sostenibilita@a2a.it</t>
  </si>
  <si>
    <t>https://www.gruppoa2a.it/it/sostenibilita</t>
  </si>
  <si>
    <t xml:space="preserve">Metalli*: si riferisce solo alla parte raccolta tramite le isole ecologiche 
RAEE**: Per ili RAEE sono compresi in Altra raccolta differenziata 
Altra RD***: comprende inerti e rifiuti da spazzamento strade a recupero, pneumatici, imballaggi misti
Altri rifiuti urbani pericolosi****:olii, vernici,toner, farmaci, inerti e rifiuti da spazzamento strade a recupero, pneumatici, imballaggi misti, olii vegetali </t>
  </si>
  <si>
    <r>
      <t>*Si riferisce alla totalità dei rifiuti raccolti, anche nei Comuni dove il servizio di raccolta non è completo</t>
    </r>
    <r>
      <rPr>
        <sz val="9"/>
        <color theme="2" tint="-0.499984740745262"/>
        <rFont val="Life Sans"/>
      </rPr>
      <t xml:space="preserve"> </t>
    </r>
  </si>
  <si>
    <t>ton</t>
  </si>
  <si>
    <t>Acqua erogata all’utenza e contabilizzata (Mm3)*</t>
  </si>
  <si>
    <t xml:space="preserve">* Intesa come acqua fatturata
**Il Deflusso Minimo Vitale (DMV) è la portata necessaria al corpo d'acqua per il mantenimento delle caratteristiche fisiche del corpo idrico, chimico-fisiche delle acque, nonché il mantenimento delle biocenosi tipiche delle condizioni naturali locali. </t>
  </si>
  <si>
    <t>*nel 2023 comprendeva anche l'energia prodotta da biomasse e biogas, rendicontate separatamente negli anni successivi</t>
  </si>
  <si>
    <t>**nel 2023 veniva rendicontato il valore unico di energia termica non distinto per fonte</t>
  </si>
  <si>
    <t xml:space="preserve">* Il sistema considerato riguarda le aree Rete Natura 2000, EUAP, IBA e RAMSAR </t>
  </si>
  <si>
    <t>Di cui a tempo indeterminato*</t>
  </si>
  <si>
    <t>*dato rencicontato dal 2025</t>
  </si>
  <si>
    <t>*Infortunio grave. Infortunio che causa un decesso, un ricovero con prognosi riservata o con prima prognosi superiore a 40gg.</t>
  </si>
  <si>
    <t>** IF= indice di frequenza (n° infortuni x 1.000.000 : ore lavorate)  </t>
  </si>
  <si>
    <t>*** IG = indice di gravità (n° giorni assenza x 1.000 : ore lavorate)  </t>
  </si>
  <si>
    <t xml:space="preserve"> **** si considerano i giorni persi di calendario       </t>
  </si>
  <si>
    <t>di cui a tempo indeterminato sotto i 30 anni*</t>
  </si>
  <si>
    <t>Dati al 31.12.2025</t>
  </si>
  <si>
    <t>BU Circular Economy*</t>
  </si>
  <si>
    <t>BU Smart Infrastructures*</t>
  </si>
  <si>
    <t>*Le BU Circular Economy e Smart Infrastructures hanno subito un riassetto societario nel 2025, per cui i dati sono non comparibili a quelli degli anni precedenti</t>
  </si>
  <si>
    <t>Gas distribuito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</si>
</sst>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0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(&quot;€&quot;* #,##0_);_(&quot;€&quot;* \(#,##0\);_(&quot;€&quot;* &quot;-&quot;_);_(@_)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0.0000%"/>
    <numFmt numFmtId="169" formatCode="0.0000"/>
    <numFmt numFmtId="170" formatCode="00\'00\'\'"/>
    <numFmt numFmtId="171" formatCode="0.0%"/>
    <numFmt numFmtId="172" formatCode="#,##0.0"/>
    <numFmt numFmtId="173" formatCode="#,##0.000"/>
    <numFmt numFmtId="174" formatCode="_(* #,##0.000_);_(* \(#,##0.000\);_(* &quot;-&quot;??_);_(@_)"/>
    <numFmt numFmtId="175" formatCode="_-&quot;€&quot;\ * #,##0_-;\-&quot;€&quot;\ * #,##0_-;_-&quot;€&quot;\ * &quot;-&quot;_-;_-@_-"/>
    <numFmt numFmtId="176" formatCode="_-&quot;€&quot;\ * #,##0.00_-;\-&quot;€&quot;\ * #,##0.00_-;_-&quot;€&quot;\ * &quot;-&quot;??_-;_-@_-"/>
    <numFmt numFmtId="177" formatCode="_-* #,##0.00\ _€_-;\-* #,##0.00\ _€_-;_-* &quot;-&quot;??\ _€_-;_-@_-"/>
    <numFmt numFmtId="178" formatCode="_-[$€]\ * #,##0.00_-;\-[$€]\ * #,##0.00_-;_-[$€]\ * &quot;-&quot;??_-;_-@_-"/>
    <numFmt numFmtId="179" formatCode="&quot; &quot;#,##0.00&quot; &quot;;&quot;-&quot;#,##0.00&quot; &quot;;&quot; -&quot;00&quot; &quot;;&quot; &quot;@&quot; &quot;"/>
  </numFmts>
  <fonts count="7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5"/>
      <color rgb="FF41B9E6"/>
      <name val="Life Sans"/>
    </font>
    <font>
      <sz val="15"/>
      <color theme="2" tint="-0.89999084444715716"/>
      <name val="Life Sans"/>
    </font>
    <font>
      <u/>
      <sz val="11"/>
      <color theme="10"/>
      <name val="Calibri"/>
      <family val="2"/>
      <scheme val="minor"/>
    </font>
    <font>
      <u/>
      <sz val="11"/>
      <color theme="10"/>
      <name val="Life Sans"/>
    </font>
    <font>
      <b/>
      <sz val="16"/>
      <color rgb="FF41B9E6"/>
      <name val="Life Sans"/>
    </font>
    <font>
      <b/>
      <sz val="16"/>
      <color rgb="FF41B9E6"/>
      <name val="Segoe UI"/>
      <family val="2"/>
    </font>
    <font>
      <sz val="10"/>
      <color theme="1"/>
      <name val="Life Sans"/>
    </font>
    <font>
      <sz val="10"/>
      <color theme="1"/>
      <name val="Segoe UI"/>
      <family val="2"/>
    </font>
    <font>
      <sz val="14"/>
      <color rgb="FF41B9E6"/>
      <name val="Life Sans"/>
    </font>
    <font>
      <sz val="14"/>
      <color theme="1"/>
      <name val="Segoe UI"/>
      <family val="2"/>
    </font>
    <font>
      <sz val="15"/>
      <color theme="1"/>
      <name val="Life sans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Calibri"/>
      <family val="2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8"/>
      <color theme="3"/>
      <name val="Calibri Light"/>
      <family val="2"/>
      <scheme val="maj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1"/>
      <color theme="1"/>
      <name val="Life Sans"/>
    </font>
    <font>
      <b/>
      <sz val="10"/>
      <color rgb="FF009DE0"/>
      <name val="Life Sans"/>
    </font>
    <font>
      <b/>
      <sz val="10"/>
      <color rgb="FF00B0F0"/>
      <name val="Life Sans"/>
    </font>
    <font>
      <sz val="10"/>
      <name val="Life Sans"/>
    </font>
    <font>
      <b/>
      <sz val="10"/>
      <color theme="0"/>
      <name val="Life Sans"/>
    </font>
    <font>
      <sz val="10"/>
      <color rgb="FFFF0000"/>
      <name val="Life Sans"/>
    </font>
    <font>
      <i/>
      <sz val="10"/>
      <color rgb="FF00B0F0"/>
      <name val="Life Sans"/>
    </font>
    <font>
      <b/>
      <sz val="10"/>
      <color rgb="FFFF0000"/>
      <name val="Life Sans"/>
    </font>
    <font>
      <i/>
      <sz val="9"/>
      <color theme="1"/>
      <name val="Life Sans"/>
    </font>
    <font>
      <sz val="9"/>
      <color theme="1" tint="0.249977111117893"/>
      <name val="Life Sans"/>
    </font>
    <font>
      <b/>
      <sz val="10"/>
      <color rgb="FF41B0F0"/>
      <name val="Life Sans"/>
    </font>
    <font>
      <i/>
      <sz val="10"/>
      <color theme="1"/>
      <name val="Life Sans"/>
    </font>
    <font>
      <i/>
      <sz val="9"/>
      <color rgb="FF000000"/>
      <name val="Life Sans"/>
    </font>
    <font>
      <sz val="9"/>
      <color theme="2" tint="-0.499984740745262"/>
      <name val="Life Sans"/>
    </font>
    <font>
      <i/>
      <sz val="9"/>
      <color theme="2" tint="-0.499984740745262"/>
      <name val="Life Sans"/>
    </font>
    <font>
      <i/>
      <sz val="10"/>
      <color theme="2" tint="-0.499984740745262"/>
      <name val="Life Sans"/>
    </font>
  </fonts>
  <fills count="7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41B9E6"/>
        <bgColor rgb="FF00B0F0"/>
      </patternFill>
    </fill>
    <fill>
      <patternFill patternType="solid">
        <fgColor rgb="FF41B9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00B0F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rgb="FF00B0F0"/>
      </top>
      <bottom/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 style="thin">
        <color theme="0"/>
      </right>
      <top/>
      <bottom/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rgb="FF41B9E6"/>
      </top>
      <bottom/>
      <diagonal/>
    </border>
    <border>
      <left/>
      <right/>
      <top/>
      <bottom style="thin">
        <color rgb="FF41B9E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6795556505020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2" tint="-9.9978637043366805E-2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2" tint="-9.9978637043366805E-2"/>
      </right>
      <top style="thin">
        <color theme="0"/>
      </top>
      <bottom style="hair">
        <color theme="0" tint="-0.24994659260841701"/>
      </bottom>
      <diagonal/>
    </border>
    <border>
      <left style="hair">
        <color theme="2" tint="-9.9978637043366805E-2"/>
      </left>
      <right style="hair">
        <color theme="2" tint="-9.9978637043366805E-2"/>
      </right>
      <top style="hair">
        <color theme="2" tint="-9.9978637043366805E-2"/>
      </top>
      <bottom style="hair">
        <color theme="2" tint="-9.9978637043366805E-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hair">
        <color theme="2" tint="-9.9978637043366805E-2"/>
      </left>
      <right style="hair">
        <color theme="2" tint="-9.9978637043366805E-2"/>
      </right>
      <top style="hair">
        <color theme="2" tint="-9.9978637043366805E-2"/>
      </top>
      <bottom style="hair">
        <color theme="0" tint="-0.24994659260841701"/>
      </bottom>
      <diagonal/>
    </border>
    <border>
      <left style="hair">
        <color theme="2" tint="-9.9978637043366805E-2"/>
      </left>
      <right style="hair">
        <color theme="2" tint="-9.9978637043366805E-2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2" tint="-9.9978637043366805E-2"/>
      </left>
      <right style="hair">
        <color theme="2" tint="-9.9978637043366805E-2"/>
      </right>
      <top style="hair">
        <color theme="0" tint="-0.24994659260841701"/>
      </top>
      <bottom style="hair">
        <color theme="2" tint="-9.9978637043366805E-2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/>
      <diagonal/>
    </border>
  </borders>
  <cellStyleXfs count="33222">
    <xf numFmtId="0" fontId="0" fillId="0" borderId="0"/>
    <xf numFmtId="0" fontId="5" fillId="2" borderId="0" applyNumberFormat="0" applyFill="0" applyBorder="0">
      <alignment vertical="center"/>
    </xf>
    <xf numFmtId="0" fontId="1" fillId="3" borderId="3" applyNumberFormat="0">
      <alignment horizontal="center" vertical="center"/>
    </xf>
    <xf numFmtId="10" fontId="3" fillId="0" borderId="0">
      <alignment horizontal="left" vertical="center"/>
    </xf>
    <xf numFmtId="0" fontId="1" fillId="0" borderId="4" applyNumberFormat="0" applyFont="0" applyFill="0" applyAlignment="0" applyProtection="0">
      <alignment horizontal="left" vertical="center"/>
    </xf>
    <xf numFmtId="0" fontId="1" fillId="0" borderId="1" applyNumberFormat="0" applyFont="0" applyFill="0" applyAlignment="0" applyProtection="0">
      <alignment horizontal="left" vertical="center"/>
    </xf>
    <xf numFmtId="0" fontId="1" fillId="0" borderId="5" applyNumberFormat="0" applyFont="0" applyFill="0" applyAlignment="0" applyProtection="0">
      <alignment horizontal="left" vertical="center"/>
    </xf>
    <xf numFmtId="0" fontId="1" fillId="0" borderId="2" applyNumberFormat="0" applyFont="0" applyFill="0" applyAlignment="0" applyProtection="0">
      <alignment horizontal="left" vertical="center"/>
    </xf>
    <xf numFmtId="0" fontId="1" fillId="0" borderId="6" applyNumberFormat="0" applyFont="0" applyFill="0" applyAlignment="0" applyProtection="0">
      <alignment horizontal="left" vertical="center"/>
    </xf>
    <xf numFmtId="10" fontId="3" fillId="0" borderId="0" applyFont="0" applyFill="0" applyBorder="0" applyAlignment="0" applyProtection="0">
      <alignment horizontal="left" vertical="center"/>
    </xf>
    <xf numFmtId="9" fontId="4" fillId="0" borderId="7" applyFill="0" applyBorder="0" applyProtection="0">
      <alignment horizontal="right" vertical="center"/>
    </xf>
    <xf numFmtId="10" fontId="3" fillId="0" borderId="5" applyNumberFormat="0" applyFont="0" applyFill="0" applyAlignment="0" applyProtection="0">
      <alignment horizontal="left" vertical="center"/>
    </xf>
    <xf numFmtId="10" fontId="6" fillId="0" borderId="0" applyNumberFormat="0" applyFont="0" applyFill="0" applyBorder="0" applyProtection="0">
      <alignment horizontal="right" vertical="center"/>
    </xf>
    <xf numFmtId="168" fontId="3" fillId="0" borderId="0" applyFont="0" applyFill="0" applyBorder="0" applyAlignment="0" applyProtection="0">
      <alignment horizontal="left" vertical="center"/>
    </xf>
    <xf numFmtId="4" fontId="3" fillId="0" borderId="0" applyFont="0" applyFill="0" applyBorder="0" applyAlignment="0" applyProtection="0">
      <alignment horizontal="left" vertical="center"/>
    </xf>
    <xf numFmtId="3" fontId="4" fillId="0" borderId="0" applyFill="0" applyBorder="0" applyProtection="0">
      <alignment vertical="center"/>
    </xf>
    <xf numFmtId="49" fontId="4" fillId="0" borderId="0" applyBorder="0">
      <alignment horizontal="left" vertical="center" wrapText="1" readingOrder="1"/>
    </xf>
    <xf numFmtId="0" fontId="3" fillId="4" borderId="0" applyNumberFormat="0" applyFont="0" applyBorder="0" applyProtection="0">
      <alignment vertical="center"/>
    </xf>
    <xf numFmtId="0" fontId="3" fillId="5" borderId="0" applyFont="0" applyBorder="0" applyProtection="0">
      <alignment vertical="center"/>
    </xf>
    <xf numFmtId="0" fontId="3" fillId="0" borderId="5" applyNumberFormat="0" applyFont="0" applyFill="0" applyAlignment="0">
      <alignment horizontal="left" vertical="center"/>
      <protection locked="0"/>
    </xf>
    <xf numFmtId="169" fontId="3" fillId="0" borderId="0" applyFont="0" applyFill="0" applyBorder="0" applyAlignment="0" applyProtection="0">
      <alignment horizontal="left" vertical="center"/>
    </xf>
    <xf numFmtId="170" fontId="3" fillId="0" borderId="0" applyFont="0" applyFill="0" applyBorder="0" applyAlignment="0">
      <alignment horizontal="left" vertical="center"/>
    </xf>
    <xf numFmtId="3" fontId="3" fillId="0" borderId="0" applyFont="0" applyFill="0" applyBorder="0" applyProtection="0">
      <alignment vertical="center"/>
    </xf>
    <xf numFmtId="171" fontId="3" fillId="0" borderId="0" applyFont="0" applyFill="0" applyBorder="0" applyAlignment="0" applyProtection="0">
      <alignment horizontal="left" vertical="center"/>
    </xf>
    <xf numFmtId="10" fontId="3" fillId="0" borderId="0" applyNumberFormat="0" applyFont="0" applyFill="0" applyBorder="0" applyProtection="0">
      <alignment vertical="center"/>
    </xf>
    <xf numFmtId="0" fontId="4" fillId="0" borderId="0" applyNumberFormat="0" applyFont="0" applyFill="0" applyBorder="0">
      <alignment horizontal="center" vertical="center"/>
    </xf>
    <xf numFmtId="172" fontId="3" fillId="0" borderId="0" applyFont="0" applyFill="0" applyBorder="0" applyAlignment="0" applyProtection="0">
      <alignment horizontal="left" vertical="center"/>
    </xf>
    <xf numFmtId="173" fontId="3" fillId="0" borderId="0" applyFont="0" applyFill="0" applyBorder="0" applyAlignment="0" applyProtection="0">
      <alignment horizontal="left" vertical="center"/>
    </xf>
    <xf numFmtId="0" fontId="3" fillId="0" borderId="9" applyNumberFormat="0" applyFont="0" applyFill="0" applyAlignment="0">
      <alignment horizontal="left" vertical="center"/>
      <protection locked="0"/>
    </xf>
    <xf numFmtId="16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0" fontId="1" fillId="0" borderId="0" applyNumberFormat="0" applyFill="0" applyBorder="0" applyAlignment="0" applyProtection="0">
      <alignment horizontal="left" vertical="center"/>
    </xf>
    <xf numFmtId="0" fontId="3" fillId="7" borderId="0" applyNumberFormat="0" applyFont="0" applyBorder="0" applyAlignment="0" applyProtection="0">
      <alignment horizontal="left" vertical="center"/>
    </xf>
    <xf numFmtId="0" fontId="11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3" fillId="0" borderId="0"/>
    <xf numFmtId="178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3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34" fillId="0" borderId="0" applyFont="0" applyFill="0" applyBorder="0" applyAlignment="0" applyProtection="0"/>
    <xf numFmtId="0" fontId="34" fillId="0" borderId="0"/>
    <xf numFmtId="0" fontId="33" fillId="0" borderId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9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1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2" fillId="0" borderId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32" fillId="0" borderId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33" fillId="0" borderId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4" fillId="0" borderId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34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34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30" fillId="12" borderId="0" applyNumberFormat="0" applyBorder="0" applyAlignment="0" applyProtection="0"/>
    <xf numFmtId="0" fontId="24" fillId="13" borderId="0" applyNumberFormat="0" applyBorder="0" applyAlignment="0" applyProtection="0"/>
    <xf numFmtId="0" fontId="23" fillId="1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1" fillId="0" borderId="21" applyNumberFormat="0" applyFill="0" applyAlignment="0" applyProtection="0"/>
    <xf numFmtId="0" fontId="20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25" fillId="15" borderId="14" applyNumberFormat="0" applyAlignment="0" applyProtection="0"/>
    <xf numFmtId="0" fontId="26" fillId="16" borderId="15" applyNumberFormat="0" applyAlignment="0" applyProtection="0"/>
    <xf numFmtId="0" fontId="31" fillId="16" borderId="14" applyNumberFormat="0" applyAlignment="0" applyProtection="0"/>
    <xf numFmtId="0" fontId="27" fillId="0" borderId="16" applyNumberFormat="0" applyFill="0" applyAlignment="0" applyProtection="0"/>
    <xf numFmtId="0" fontId="1" fillId="17" borderId="17" applyNumberFormat="0" applyAlignment="0" applyProtection="0"/>
    <xf numFmtId="0" fontId="8" fillId="0" borderId="0" applyNumberFormat="0" applyFill="0" applyBorder="0" applyAlignment="0" applyProtection="0"/>
    <xf numFmtId="0" fontId="7" fillId="18" borderId="18" applyNumberFormat="0" applyFont="0" applyAlignment="0" applyProtection="0"/>
    <xf numFmtId="0" fontId="28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3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7" fillId="10" borderId="0" applyNumberFormat="0" applyBorder="0" applyAlignment="0" applyProtection="0"/>
    <xf numFmtId="0" fontId="7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3" fillId="40" borderId="0" applyNumberFormat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6" fillId="41" borderId="22" applyNumberFormat="0" applyProtection="0">
      <alignment horizontal="right" vertical="center"/>
    </xf>
    <xf numFmtId="0" fontId="30" fillId="12" borderId="0" applyNumberFormat="0" applyBorder="0" applyAlignment="0" applyProtection="0"/>
    <xf numFmtId="0" fontId="24" fillId="13" borderId="0" applyNumberFormat="0" applyBorder="0" applyAlignment="0" applyProtection="0"/>
    <xf numFmtId="0" fontId="23" fillId="1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1" fillId="0" borderId="21" applyNumberFormat="0" applyFill="0" applyAlignment="0" applyProtection="0"/>
    <xf numFmtId="0" fontId="20" fillId="0" borderId="12" applyNumberFormat="0" applyFill="0" applyAlignment="0" applyProtection="0"/>
    <xf numFmtId="0" fontId="25" fillId="15" borderId="14" applyNumberFormat="0" applyAlignment="0" applyProtection="0"/>
    <xf numFmtId="0" fontId="26" fillId="16" borderId="15" applyNumberFormat="0" applyAlignment="0" applyProtection="0"/>
    <xf numFmtId="0" fontId="31" fillId="16" borderId="14" applyNumberFormat="0" applyAlignment="0" applyProtection="0"/>
    <xf numFmtId="0" fontId="27" fillId="0" borderId="16" applyNumberFormat="0" applyFill="0" applyAlignment="0" applyProtection="0"/>
    <xf numFmtId="0" fontId="1" fillId="17" borderId="17" applyNumberFormat="0" applyAlignment="0" applyProtection="0"/>
    <xf numFmtId="0" fontId="8" fillId="0" borderId="0" applyNumberFormat="0" applyFill="0" applyBorder="0" applyAlignment="0" applyProtection="0"/>
    <xf numFmtId="0" fontId="7" fillId="18" borderId="18" applyNumberFormat="0" applyFont="0" applyAlignment="0" applyProtection="0"/>
    <xf numFmtId="0" fontId="28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3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7" fillId="10" borderId="0" applyNumberFormat="0" applyBorder="0" applyAlignment="0" applyProtection="0"/>
    <xf numFmtId="0" fontId="7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3" fillId="40" borderId="0" applyNumberFormat="0" applyBorder="0" applyAlignment="0" applyProtection="0"/>
    <xf numFmtId="43" fontId="37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11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10" borderId="0" applyNumberFormat="0" applyBorder="0" applyAlignment="0" applyProtection="0"/>
    <xf numFmtId="0" fontId="7" fillId="35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36" fillId="41" borderId="22" applyNumberFormat="0" applyProtection="0">
      <alignment horizontal="right" vertical="center"/>
    </xf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26" fillId="16" borderId="15" applyNumberFormat="0" applyAlignment="0" applyProtection="0"/>
    <xf numFmtId="0" fontId="25" fillId="15" borderId="14" applyNumberFormat="0" applyAlignment="0" applyProtection="0"/>
    <xf numFmtId="0" fontId="30" fillId="12" borderId="0" applyNumberFormat="0" applyBorder="0" applyAlignment="0" applyProtection="0"/>
    <xf numFmtId="0" fontId="24" fillId="13" borderId="0" applyNumberFormat="0" applyBorder="0" applyAlignment="0" applyProtection="0"/>
    <xf numFmtId="0" fontId="23" fillId="1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1" fillId="0" borderId="21" applyNumberFormat="0" applyFill="0" applyAlignment="0" applyProtection="0"/>
    <xf numFmtId="0" fontId="20" fillId="0" borderId="12" applyNumberFormat="0" applyFill="0" applyAlignment="0" applyProtection="0"/>
    <xf numFmtId="43" fontId="7" fillId="0" borderId="0" applyFont="0" applyFill="0" applyBorder="0" applyAlignment="0" applyProtection="0"/>
    <xf numFmtId="0" fontId="31" fillId="16" borderId="14" applyNumberFormat="0" applyAlignment="0" applyProtection="0"/>
    <xf numFmtId="0" fontId="27" fillId="0" borderId="16" applyNumberFormat="0" applyFill="0" applyAlignment="0" applyProtection="0"/>
    <xf numFmtId="0" fontId="1" fillId="17" borderId="17" applyNumberFormat="0" applyAlignment="0" applyProtection="0"/>
    <xf numFmtId="0" fontId="8" fillId="0" borderId="0" applyNumberFormat="0" applyFill="0" applyBorder="0" applyAlignment="0" applyProtection="0"/>
    <xf numFmtId="0" fontId="7" fillId="18" borderId="18" applyNumberFormat="0" applyFont="0" applyAlignment="0" applyProtection="0"/>
    <xf numFmtId="0" fontId="28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3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7" fillId="10" borderId="0" applyNumberFormat="0" applyBorder="0" applyAlignment="0" applyProtection="0"/>
    <xf numFmtId="0" fontId="7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3" fillId="40" borderId="0" applyNumberFormat="0" applyBorder="0" applyAlignment="0" applyProtection="0"/>
    <xf numFmtId="0" fontId="33" fillId="0" borderId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20" fillId="0" borderId="12" applyNumberFormat="0" applyFill="0" applyAlignment="0" applyProtection="0"/>
    <xf numFmtId="0" fontId="35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14" borderId="0" applyNumberFormat="0" applyBorder="0" applyAlignment="0" applyProtection="0"/>
    <xf numFmtId="0" fontId="24" fillId="13" borderId="0" applyNumberFormat="0" applyBorder="0" applyAlignment="0" applyProtection="0"/>
    <xf numFmtId="0" fontId="30" fillId="12" borderId="0" applyNumberFormat="0" applyBorder="0" applyAlignment="0" applyProtection="0"/>
    <xf numFmtId="0" fontId="25" fillId="15" borderId="14" applyNumberFormat="0" applyAlignment="0" applyProtection="0"/>
    <xf numFmtId="0" fontId="26" fillId="16" borderId="15" applyNumberFormat="0" applyAlignment="0" applyProtection="0"/>
    <xf numFmtId="0" fontId="31" fillId="16" borderId="14" applyNumberFormat="0" applyAlignment="0" applyProtection="0"/>
    <xf numFmtId="0" fontId="27" fillId="0" borderId="16" applyNumberFormat="0" applyFill="0" applyAlignment="0" applyProtection="0"/>
    <xf numFmtId="0" fontId="1" fillId="17" borderId="17" applyNumberFormat="0" applyAlignment="0" applyProtection="0"/>
    <xf numFmtId="0" fontId="8" fillId="0" borderId="0" applyNumberFormat="0" applyFill="0" applyBorder="0" applyAlignment="0" applyProtection="0"/>
    <xf numFmtId="0" fontId="7" fillId="18" borderId="18" applyNumberFormat="0" applyFont="0" applyAlignment="0" applyProtection="0"/>
    <xf numFmtId="0" fontId="28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3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7" fillId="10" borderId="0" applyNumberFormat="0" applyBorder="0" applyAlignment="0" applyProtection="0"/>
    <xf numFmtId="0" fontId="7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3" fillId="40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23" fillId="1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1" fillId="0" borderId="21" applyNumberFormat="0" applyFill="0" applyAlignment="0" applyProtection="0"/>
    <xf numFmtId="0" fontId="20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24" fillId="13" borderId="0" applyNumberFormat="0" applyBorder="0" applyAlignment="0" applyProtection="0"/>
    <xf numFmtId="0" fontId="30" fillId="12" borderId="0" applyNumberFormat="0" applyBorder="0" applyAlignment="0" applyProtection="0"/>
    <xf numFmtId="0" fontId="25" fillId="15" borderId="14" applyNumberFormat="0" applyAlignment="0" applyProtection="0"/>
    <xf numFmtId="0" fontId="26" fillId="16" borderId="15" applyNumberFormat="0" applyAlignment="0" applyProtection="0"/>
    <xf numFmtId="0" fontId="31" fillId="16" borderId="14" applyNumberFormat="0" applyAlignment="0" applyProtection="0"/>
    <xf numFmtId="0" fontId="27" fillId="0" borderId="16" applyNumberFormat="0" applyFill="0" applyAlignment="0" applyProtection="0"/>
    <xf numFmtId="0" fontId="1" fillId="17" borderId="17" applyNumberFormat="0" applyAlignment="0" applyProtection="0"/>
    <xf numFmtId="0" fontId="8" fillId="0" borderId="0" applyNumberFormat="0" applyFill="0" applyBorder="0" applyAlignment="0" applyProtection="0"/>
    <xf numFmtId="0" fontId="7" fillId="18" borderId="18" applyNumberFormat="0" applyFont="0" applyAlignment="0" applyProtection="0"/>
    <xf numFmtId="0" fontId="28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3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7" fillId="10" borderId="0" applyNumberFormat="0" applyBorder="0" applyAlignment="0" applyProtection="0"/>
    <xf numFmtId="0" fontId="7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3" fillId="40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11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10" borderId="0" applyNumberFormat="0" applyBorder="0" applyAlignment="0" applyProtection="0"/>
    <xf numFmtId="0" fontId="7" fillId="35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1" fillId="0" borderId="21" applyNumberFormat="0" applyFill="0" applyAlignment="0" applyProtection="0"/>
    <xf numFmtId="43" fontId="32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10" borderId="0" applyNumberFormat="0" applyBorder="0" applyAlignment="0" applyProtection="0"/>
    <xf numFmtId="0" fontId="7" fillId="35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30" fillId="12" borderId="0" applyNumberFormat="0" applyBorder="0" applyAlignment="0" applyProtection="0"/>
    <xf numFmtId="0" fontId="24" fillId="13" borderId="0" applyNumberFormat="0" applyBorder="0" applyAlignment="0" applyProtection="0"/>
    <xf numFmtId="0" fontId="23" fillId="1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1" fillId="0" borderId="21" applyNumberFormat="0" applyFill="0" applyAlignment="0" applyProtection="0"/>
    <xf numFmtId="0" fontId="20" fillId="0" borderId="12" applyNumberFormat="0" applyFill="0" applyAlignment="0" applyProtection="0"/>
    <xf numFmtId="43" fontId="7" fillId="0" borderId="0" applyFont="0" applyFill="0" applyBorder="0" applyAlignment="0" applyProtection="0"/>
    <xf numFmtId="0" fontId="25" fillId="15" borderId="14" applyNumberFormat="0" applyAlignment="0" applyProtection="0"/>
    <xf numFmtId="0" fontId="26" fillId="16" borderId="15" applyNumberFormat="0" applyAlignment="0" applyProtection="0"/>
    <xf numFmtId="0" fontId="31" fillId="16" borderId="14" applyNumberFormat="0" applyAlignment="0" applyProtection="0"/>
    <xf numFmtId="0" fontId="27" fillId="0" borderId="16" applyNumberFormat="0" applyFill="0" applyAlignment="0" applyProtection="0"/>
    <xf numFmtId="0" fontId="1" fillId="17" borderId="17" applyNumberFormat="0" applyAlignment="0" applyProtection="0"/>
    <xf numFmtId="0" fontId="8" fillId="0" borderId="0" applyNumberFormat="0" applyFill="0" applyBorder="0" applyAlignment="0" applyProtection="0"/>
    <xf numFmtId="0" fontId="7" fillId="18" borderId="18" applyNumberFormat="0" applyFont="0" applyAlignment="0" applyProtection="0"/>
    <xf numFmtId="0" fontId="28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3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7" fillId="10" borderId="0" applyNumberFormat="0" applyBorder="0" applyAlignment="0" applyProtection="0"/>
    <xf numFmtId="0" fontId="7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3" fillId="40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24" fillId="13" borderId="0" applyNumberFormat="0" applyBorder="0" applyAlignment="0" applyProtection="0"/>
    <xf numFmtId="0" fontId="23" fillId="1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1" fillId="0" borderId="21" applyNumberFormat="0" applyFill="0" applyAlignment="0" applyProtection="0"/>
    <xf numFmtId="0" fontId="20" fillId="0" borderId="12" applyNumberFormat="0" applyFill="0" applyAlignment="0" applyProtection="0"/>
    <xf numFmtId="0" fontId="30" fillId="12" borderId="0" applyNumberFormat="0" applyBorder="0" applyAlignment="0" applyProtection="0"/>
    <xf numFmtId="0" fontId="25" fillId="15" borderId="14" applyNumberFormat="0" applyAlignment="0" applyProtection="0"/>
    <xf numFmtId="0" fontId="26" fillId="16" borderId="15" applyNumberFormat="0" applyAlignment="0" applyProtection="0"/>
    <xf numFmtId="0" fontId="31" fillId="16" borderId="14" applyNumberFormat="0" applyAlignment="0" applyProtection="0"/>
    <xf numFmtId="0" fontId="27" fillId="0" borderId="16" applyNumberFormat="0" applyFill="0" applyAlignment="0" applyProtection="0"/>
    <xf numFmtId="0" fontId="1" fillId="17" borderId="17" applyNumberFormat="0" applyAlignment="0" applyProtection="0"/>
    <xf numFmtId="0" fontId="8" fillId="0" borderId="0" applyNumberFormat="0" applyFill="0" applyBorder="0" applyAlignment="0" applyProtection="0"/>
    <xf numFmtId="0" fontId="7" fillId="18" borderId="18" applyNumberFormat="0" applyFont="0" applyAlignment="0" applyProtection="0"/>
    <xf numFmtId="0" fontId="28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3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7" fillId="10" borderId="0" applyNumberFormat="0" applyBorder="0" applyAlignment="0" applyProtection="0"/>
    <xf numFmtId="0" fontId="7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3" fillId="40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22" fillId="0" borderId="13" applyNumberFormat="0" applyFill="0" applyAlignment="0" applyProtection="0"/>
    <xf numFmtId="0" fontId="21" fillId="0" borderId="21" applyNumberFormat="0" applyFill="0" applyAlignment="0" applyProtection="0"/>
    <xf numFmtId="0" fontId="20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14" borderId="0" applyNumberFormat="0" applyBorder="0" applyAlignment="0" applyProtection="0"/>
    <xf numFmtId="0" fontId="24" fillId="13" borderId="0" applyNumberFormat="0" applyBorder="0" applyAlignment="0" applyProtection="0"/>
    <xf numFmtId="0" fontId="30" fillId="12" borderId="0" applyNumberFormat="0" applyBorder="0" applyAlignment="0" applyProtection="0"/>
    <xf numFmtId="0" fontId="25" fillId="15" borderId="14" applyNumberFormat="0" applyAlignment="0" applyProtection="0"/>
    <xf numFmtId="0" fontId="26" fillId="16" borderId="15" applyNumberFormat="0" applyAlignment="0" applyProtection="0"/>
    <xf numFmtId="0" fontId="31" fillId="16" borderId="14" applyNumberFormat="0" applyAlignment="0" applyProtection="0"/>
    <xf numFmtId="0" fontId="27" fillId="0" borderId="16" applyNumberFormat="0" applyFill="0" applyAlignment="0" applyProtection="0"/>
    <xf numFmtId="0" fontId="1" fillId="17" borderId="17" applyNumberFormat="0" applyAlignment="0" applyProtection="0"/>
    <xf numFmtId="0" fontId="8" fillId="0" borderId="0" applyNumberFormat="0" applyFill="0" applyBorder="0" applyAlignment="0" applyProtection="0"/>
    <xf numFmtId="0" fontId="7" fillId="18" borderId="18" applyNumberFormat="0" applyFont="0" applyAlignment="0" applyProtection="0"/>
    <xf numFmtId="0" fontId="28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3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7" fillId="10" borderId="0" applyNumberFormat="0" applyBorder="0" applyAlignment="0" applyProtection="0"/>
    <xf numFmtId="0" fontId="7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3" fillId="40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8" fillId="42" borderId="0"/>
    <xf numFmtId="0" fontId="44" fillId="43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7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44" fillId="50" borderId="0" applyNumberFormat="0" applyBorder="0" applyAlignment="0" applyProtection="0"/>
    <xf numFmtId="0" fontId="44" fillId="51" borderId="0" applyNumberFormat="0" applyBorder="0" applyAlignment="0" applyProtection="0"/>
    <xf numFmtId="0" fontId="37" fillId="42" borderId="0" applyNumberFormat="0" applyBorder="0" applyAlignment="0" applyProtection="0"/>
    <xf numFmtId="0" fontId="37" fillId="52" borderId="0" applyNumberFormat="0" applyBorder="0" applyAlignment="0" applyProtection="0"/>
    <xf numFmtId="0" fontId="44" fillId="53" borderId="0" applyNumberFormat="0" applyBorder="0" applyAlignment="0" applyProtection="0"/>
    <xf numFmtId="0" fontId="44" fillId="54" borderId="0" applyNumberFormat="0" applyBorder="0" applyAlignment="0" applyProtection="0"/>
    <xf numFmtId="0" fontId="37" fillId="48" borderId="0" applyNumberFormat="0" applyBorder="0" applyAlignment="0" applyProtection="0"/>
    <xf numFmtId="0" fontId="37" fillId="55" borderId="0" applyNumberFormat="0" applyBorder="0" applyAlignment="0" applyProtection="0"/>
    <xf numFmtId="0" fontId="44" fillId="49" borderId="0" applyNumberFormat="0" applyBorder="0" applyAlignment="0" applyProtection="0"/>
    <xf numFmtId="0" fontId="44" fillId="46" borderId="0" applyNumberFormat="0" applyBorder="0" applyAlignment="0" applyProtection="0"/>
    <xf numFmtId="0" fontId="37" fillId="56" borderId="0" applyNumberFormat="0" applyBorder="0" applyAlignment="0" applyProtection="0"/>
    <xf numFmtId="0" fontId="37" fillId="57" borderId="0" applyNumberFormat="0" applyBorder="0" applyAlignment="0" applyProtection="0"/>
    <xf numFmtId="0" fontId="44" fillId="46" borderId="0" applyNumberFormat="0" applyBorder="0" applyAlignment="0" applyProtection="0"/>
    <xf numFmtId="0" fontId="44" fillId="58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44" fillId="61" borderId="0" applyNumberFormat="0" applyBorder="0" applyAlignment="0" applyProtection="0"/>
    <xf numFmtId="0" fontId="45" fillId="59" borderId="0" applyNumberFormat="0" applyBorder="0" applyAlignment="0" applyProtection="0"/>
    <xf numFmtId="0" fontId="46" fillId="41" borderId="23" applyNumberFormat="0" applyAlignment="0" applyProtection="0"/>
    <xf numFmtId="0" fontId="47" fillId="54" borderId="24" applyNumberFormat="0" applyAlignment="0" applyProtection="0"/>
    <xf numFmtId="0" fontId="48" fillId="62" borderId="0" applyNumberFormat="0" applyBorder="0" applyAlignment="0" applyProtection="0"/>
    <xf numFmtId="0" fontId="48" fillId="63" borderId="0" applyNumberFormat="0" applyBorder="0" applyAlignment="0" applyProtection="0"/>
    <xf numFmtId="0" fontId="48" fillId="64" borderId="0" applyNumberFormat="0" applyBorder="0" applyAlignment="0" applyProtection="0"/>
    <xf numFmtId="0" fontId="37" fillId="52" borderId="0" applyNumberFormat="0" applyBorder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1" fillId="0" borderId="27" applyNumberFormat="0" applyFill="0" applyAlignment="0" applyProtection="0"/>
    <xf numFmtId="0" fontId="51" fillId="0" borderId="0" applyNumberFormat="0" applyFill="0" applyBorder="0" applyAlignment="0" applyProtection="0"/>
    <xf numFmtId="0" fontId="52" fillId="60" borderId="23" applyNumberFormat="0" applyAlignment="0" applyProtection="0"/>
    <xf numFmtId="0" fontId="53" fillId="0" borderId="28" applyNumberFormat="0" applyFill="0" applyAlignment="0" applyProtection="0"/>
    <xf numFmtId="0" fontId="53" fillId="60" borderId="0" applyNumberFormat="0" applyBorder="0" applyAlignment="0" applyProtection="0"/>
    <xf numFmtId="0" fontId="38" fillId="59" borderId="23" applyNumberFormat="0" applyFon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57" fillId="65" borderId="23" applyNumberFormat="0" applyProtection="0">
      <alignment vertical="center"/>
    </xf>
    <xf numFmtId="0" fontId="38" fillId="65" borderId="23" applyNumberFormat="0" applyProtection="0">
      <alignment horizontal="left" vertical="center" indent="1"/>
    </xf>
    <xf numFmtId="0" fontId="41" fillId="65" borderId="29" applyNumberFormat="0" applyProtection="0">
      <alignment horizontal="left" vertical="top" indent="1"/>
    </xf>
    <xf numFmtId="0" fontId="38" fillId="66" borderId="23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68" borderId="30" applyNumberFormat="0" applyProtection="0">
      <alignment horizontal="right" vertical="center"/>
    </xf>
    <xf numFmtId="0" fontId="38" fillId="61" borderId="23" applyNumberFormat="0" applyProtection="0">
      <alignment horizontal="right" vertical="center"/>
    </xf>
    <xf numFmtId="0" fontId="38" fillId="69" borderId="23" applyNumberFormat="0" applyProtection="0">
      <alignment horizontal="right" vertical="center"/>
    </xf>
    <xf numFmtId="0" fontId="38" fillId="58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8" fillId="49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49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7" borderId="29" applyNumberFormat="0" applyProtection="0">
      <alignment horizontal="left" vertical="top" indent="1"/>
    </xf>
    <xf numFmtId="0" fontId="38" fillId="71" borderId="23" applyNumberFormat="0" applyProtection="0">
      <alignment horizontal="left" vertical="center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8" fillId="73" borderId="31" applyNumberFormat="0">
      <protection locked="0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55" fillId="0" borderId="0" applyNumberFormat="0" applyFill="0" applyBorder="0" applyAlignment="0" applyProtection="0"/>
    <xf numFmtId="0" fontId="48" fillId="0" borderId="33" applyNumberFormat="0" applyFill="0" applyAlignment="0" applyProtection="0"/>
    <xf numFmtId="0" fontId="56" fillId="0" borderId="0" applyNumberFormat="0" applyFill="0" applyBorder="0" applyAlignment="0" applyProtection="0"/>
    <xf numFmtId="0" fontId="33" fillId="0" borderId="0"/>
    <xf numFmtId="41" fontId="33" fillId="0" borderId="0" applyFont="0" applyFill="0" applyBorder="0" applyAlignment="0" applyProtection="0"/>
    <xf numFmtId="0" fontId="33" fillId="0" borderId="0"/>
    <xf numFmtId="0" fontId="33" fillId="0" borderId="0"/>
    <xf numFmtId="43" fontId="7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11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10" borderId="0" applyNumberFormat="0" applyBorder="0" applyAlignment="0" applyProtection="0"/>
    <xf numFmtId="0" fontId="7" fillId="35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41" borderId="22" applyNumberFormat="0" applyProtection="0">
      <alignment horizontal="right" vertical="center"/>
    </xf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0" fillId="12" borderId="0" applyNumberFormat="0" applyBorder="0" applyAlignment="0" applyProtection="0"/>
    <xf numFmtId="0" fontId="24" fillId="13" borderId="0" applyNumberFormat="0" applyBorder="0" applyAlignment="0" applyProtection="0"/>
    <xf numFmtId="0" fontId="23" fillId="1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1" fillId="0" borderId="21" applyNumberFormat="0" applyFill="0" applyAlignment="0" applyProtection="0"/>
    <xf numFmtId="0" fontId="20" fillId="0" borderId="12" applyNumberFormat="0" applyFill="0" applyAlignment="0" applyProtection="0"/>
    <xf numFmtId="0" fontId="35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25" fillId="15" borderId="14" applyNumberFormat="0" applyAlignment="0" applyProtection="0"/>
    <xf numFmtId="0" fontId="26" fillId="16" borderId="15" applyNumberFormat="0" applyAlignment="0" applyProtection="0"/>
    <xf numFmtId="0" fontId="31" fillId="16" borderId="14" applyNumberFormat="0" applyAlignment="0" applyProtection="0"/>
    <xf numFmtId="0" fontId="27" fillId="0" borderId="16" applyNumberFormat="0" applyFill="0" applyAlignment="0" applyProtection="0"/>
    <xf numFmtId="0" fontId="1" fillId="17" borderId="17" applyNumberFormat="0" applyAlignment="0" applyProtection="0"/>
    <xf numFmtId="0" fontId="8" fillId="0" borderId="0" applyNumberFormat="0" applyFill="0" applyBorder="0" applyAlignment="0" applyProtection="0"/>
    <xf numFmtId="0" fontId="7" fillId="18" borderId="18" applyNumberFormat="0" applyFont="0" applyAlignment="0" applyProtection="0"/>
    <xf numFmtId="0" fontId="28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3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7" fillId="10" borderId="0" applyNumberFormat="0" applyBorder="0" applyAlignment="0" applyProtection="0"/>
    <xf numFmtId="0" fontId="7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3" fillId="40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0" fontId="38" fillId="65" borderId="23" applyNumberFormat="0" applyProtection="0">
      <alignment horizontal="left" vertical="center" indent="1"/>
    </xf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57" fillId="65" borderId="23" applyNumberFormat="0" applyProtection="0">
      <alignment vertical="center"/>
    </xf>
    <xf numFmtId="43" fontId="32" fillId="0" borderId="0" applyFont="0" applyFill="0" applyBorder="0" applyAlignment="0" applyProtection="0"/>
    <xf numFmtId="0" fontId="38" fillId="71" borderId="23" applyNumberFormat="0" applyProtection="0">
      <alignment horizontal="left" vertical="center" indent="1"/>
    </xf>
    <xf numFmtId="43" fontId="32" fillId="0" borderId="0" applyFont="0" applyFill="0" applyBorder="0" applyAlignment="0" applyProtection="0"/>
    <xf numFmtId="0" fontId="52" fillId="60" borderId="23" applyNumberFormat="0" applyAlignment="0" applyProtection="0"/>
    <xf numFmtId="176" fontId="32" fillId="0" borderId="0" applyFont="0" applyFill="0" applyBorder="0" applyAlignment="0" applyProtection="0"/>
    <xf numFmtId="0" fontId="46" fillId="41" borderId="23" applyNumberForma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41" fillId="65" borderId="29" applyNumberFormat="0" applyProtection="0">
      <alignment horizontal="left" vertical="top" indent="1"/>
    </xf>
    <xf numFmtId="0" fontId="38" fillId="6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38" fillId="58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49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68" borderId="30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49" borderId="30" applyNumberFormat="0" applyProtection="0">
      <alignment horizontal="left" vertical="center" indent="1"/>
    </xf>
    <xf numFmtId="0" fontId="38" fillId="61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9" borderId="23" applyNumberFormat="0" applyFont="0" applyAlignment="0" applyProtection="0"/>
    <xf numFmtId="0" fontId="38" fillId="57" borderId="29" applyNumberFormat="0" applyProtection="0">
      <alignment horizontal="left" vertical="top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5" fillId="15" borderId="14" applyNumberFormat="0" applyAlignment="0" applyProtection="0"/>
    <xf numFmtId="0" fontId="30" fillId="12" borderId="0" applyNumberFormat="0" applyBorder="0" applyAlignment="0" applyProtection="0"/>
    <xf numFmtId="0" fontId="24" fillId="13" borderId="0" applyNumberFormat="0" applyBorder="0" applyAlignment="0" applyProtection="0"/>
    <xf numFmtId="0" fontId="23" fillId="1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1" fillId="0" borderId="21" applyNumberFormat="0" applyFill="0" applyAlignment="0" applyProtection="0"/>
    <xf numFmtId="0" fontId="20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26" fillId="16" borderId="15" applyNumberFormat="0" applyAlignment="0" applyProtection="0"/>
    <xf numFmtId="0" fontId="31" fillId="16" borderId="14" applyNumberFormat="0" applyAlignment="0" applyProtection="0"/>
    <xf numFmtId="0" fontId="27" fillId="0" borderId="16" applyNumberFormat="0" applyFill="0" applyAlignment="0" applyProtection="0"/>
    <xf numFmtId="0" fontId="1" fillId="17" borderId="17" applyNumberFormat="0" applyAlignment="0" applyProtection="0"/>
    <xf numFmtId="0" fontId="8" fillId="0" borderId="0" applyNumberFormat="0" applyFill="0" applyBorder="0" applyAlignment="0" applyProtection="0"/>
    <xf numFmtId="0" fontId="7" fillId="18" borderId="18" applyNumberFormat="0" applyFont="0" applyAlignment="0" applyProtection="0"/>
    <xf numFmtId="0" fontId="28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3" fillId="19" borderId="0" applyNumberFormat="0" applyBorder="0" applyAlignment="0" applyProtection="0"/>
    <xf numFmtId="0" fontId="7" fillId="1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7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7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7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7" fillId="10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7" fillId="38" borderId="0" applyNumberFormat="0" applyBorder="0" applyAlignment="0" applyProtection="0"/>
    <xf numFmtId="0" fontId="3" fillId="40" borderId="0" applyNumberFormat="0" applyBorder="0" applyAlignment="0" applyProtection="0"/>
    <xf numFmtId="43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5" fillId="15" borderId="14" applyNumberFormat="0" applyAlignment="0" applyProtection="0"/>
    <xf numFmtId="0" fontId="30" fillId="12" borderId="0" applyNumberFormat="0" applyBorder="0" applyAlignment="0" applyProtection="0"/>
    <xf numFmtId="0" fontId="24" fillId="13" borderId="0" applyNumberFormat="0" applyBorder="0" applyAlignment="0" applyProtection="0"/>
    <xf numFmtId="0" fontId="23" fillId="1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0" fillId="0" borderId="12" applyNumberFormat="0" applyFill="0" applyAlignment="0" applyProtection="0"/>
    <xf numFmtId="0" fontId="26" fillId="16" borderId="15" applyNumberFormat="0" applyAlignment="0" applyProtection="0"/>
    <xf numFmtId="0" fontId="31" fillId="16" borderId="14" applyNumberFormat="0" applyAlignment="0" applyProtection="0"/>
    <xf numFmtId="0" fontId="27" fillId="0" borderId="16" applyNumberFormat="0" applyFill="0" applyAlignment="0" applyProtection="0"/>
    <xf numFmtId="0" fontId="1" fillId="17" borderId="17" applyNumberFormat="0" applyAlignment="0" applyProtection="0"/>
    <xf numFmtId="0" fontId="8" fillId="0" borderId="0" applyNumberFormat="0" applyFill="0" applyBorder="0" applyAlignment="0" applyProtection="0"/>
    <xf numFmtId="0" fontId="7" fillId="18" borderId="18" applyNumberFormat="0" applyFont="0" applyAlignment="0" applyProtection="0"/>
    <xf numFmtId="0" fontId="2" fillId="0" borderId="19" applyNumberFormat="0" applyFill="0" applyAlignment="0" applyProtection="0"/>
    <xf numFmtId="0" fontId="3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20" borderId="0" applyNumberFormat="0" applyBorder="0" applyAlignment="0" applyProtection="0"/>
    <xf numFmtId="0" fontId="3" fillId="22" borderId="0" applyNumberFormat="0" applyBorder="0" applyAlignment="0" applyProtection="0"/>
    <xf numFmtId="0" fontId="7" fillId="24" borderId="0" applyNumberFormat="0" applyBorder="0" applyAlignment="0" applyProtection="0"/>
    <xf numFmtId="0" fontId="3" fillId="26" borderId="0" applyNumberFormat="0" applyBorder="0" applyAlignment="0" applyProtection="0"/>
    <xf numFmtId="0" fontId="7" fillId="28" borderId="0" applyNumberFormat="0" applyBorder="0" applyAlignment="0" applyProtection="0"/>
    <xf numFmtId="0" fontId="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" fillId="34" borderId="0" applyNumberFormat="0" applyBorder="0" applyAlignment="0" applyProtection="0"/>
    <xf numFmtId="0" fontId="7" fillId="10" borderId="0" applyNumberFormat="0" applyBorder="0" applyAlignment="0" applyProtection="0"/>
    <xf numFmtId="0" fontId="7" fillId="35" borderId="0" applyNumberFormat="0" applyBorder="0" applyAlignment="0" applyProtection="0"/>
    <xf numFmtId="0" fontId="3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0" fontId="7" fillId="0" borderId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0" borderId="21" applyNumberFormat="0" applyFill="0" applyAlignment="0" applyProtection="0"/>
    <xf numFmtId="41" fontId="32" fillId="0" borderId="0" applyFont="0" applyFill="0" applyBorder="0" applyAlignment="0" applyProtection="0"/>
    <xf numFmtId="0" fontId="36" fillId="41" borderId="22" applyNumberFormat="0" applyProtection="0">
      <alignment horizontal="right" vertical="center"/>
    </xf>
    <xf numFmtId="43" fontId="7" fillId="0" borderId="0" applyFont="0" applyFill="0" applyBorder="0" applyAlignment="0" applyProtection="0"/>
    <xf numFmtId="0" fontId="46" fillId="41" borderId="23" applyNumberFormat="0" applyAlignment="0" applyProtection="0"/>
    <xf numFmtId="43" fontId="7" fillId="0" borderId="0" applyFont="0" applyFill="0" applyBorder="0" applyAlignment="0" applyProtection="0"/>
    <xf numFmtId="0" fontId="52" fillId="60" borderId="23" applyNumberFormat="0" applyAlignment="0" applyProtection="0"/>
    <xf numFmtId="0" fontId="38" fillId="59" borderId="23" applyNumberFormat="0" applyFon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57" fillId="65" borderId="23" applyNumberFormat="0" applyProtection="0">
      <alignment vertical="center"/>
    </xf>
    <xf numFmtId="0" fontId="38" fillId="65" borderId="23" applyNumberFormat="0" applyProtection="0">
      <alignment horizontal="left" vertical="center" indent="1"/>
    </xf>
    <xf numFmtId="0" fontId="41" fillId="65" borderId="29" applyNumberFormat="0" applyProtection="0">
      <alignment horizontal="left" vertical="top" indent="1"/>
    </xf>
    <xf numFmtId="0" fontId="38" fillId="66" borderId="23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68" borderId="30" applyNumberFormat="0" applyProtection="0">
      <alignment horizontal="right" vertical="center"/>
    </xf>
    <xf numFmtId="0" fontId="38" fillId="61" borderId="23" applyNumberFormat="0" applyProtection="0">
      <alignment horizontal="right" vertical="center"/>
    </xf>
    <xf numFmtId="0" fontId="38" fillId="69" borderId="23" applyNumberFormat="0" applyProtection="0">
      <alignment horizontal="right" vertical="center"/>
    </xf>
    <xf numFmtId="0" fontId="38" fillId="58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8" fillId="49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49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7" borderId="29" applyNumberFormat="0" applyProtection="0">
      <alignment horizontal="left" vertical="top" indent="1"/>
    </xf>
    <xf numFmtId="0" fontId="38" fillId="71" borderId="23" applyNumberFormat="0" applyProtection="0">
      <alignment horizontal="left" vertical="center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175" fontId="32" fillId="0" borderId="0" applyFont="0" applyFill="0" applyBorder="0" applyAlignment="0" applyProtection="0"/>
    <xf numFmtId="0" fontId="38" fillId="65" borderId="23" applyNumberFormat="0" applyProtection="0">
      <alignment horizontal="left" vertical="center" indent="1"/>
    </xf>
    <xf numFmtId="0" fontId="36" fillId="41" borderId="22" applyNumberFormat="0" applyProtection="0">
      <alignment horizontal="right" vertical="center"/>
    </xf>
    <xf numFmtId="0" fontId="57" fillId="65" borderId="23" applyNumberFormat="0" applyProtection="0">
      <alignment vertical="center"/>
    </xf>
    <xf numFmtId="0" fontId="38" fillId="71" borderId="23" applyNumberFormat="0" applyProtection="0">
      <alignment horizontal="left" vertical="center" indent="1"/>
    </xf>
    <xf numFmtId="0" fontId="52" fillId="60" borderId="23" applyNumberFormat="0" applyAlignment="0" applyProtection="0"/>
    <xf numFmtId="0" fontId="46" fillId="41" borderId="23" applyNumberForma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41" fillId="65" borderId="29" applyNumberFormat="0" applyProtection="0">
      <alignment horizontal="left" vertical="top" indent="1"/>
    </xf>
    <xf numFmtId="0" fontId="38" fillId="6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38" fillId="58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49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68" borderId="30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49" borderId="30" applyNumberFormat="0" applyProtection="0">
      <alignment horizontal="left" vertical="center" indent="1"/>
    </xf>
    <xf numFmtId="0" fontId="38" fillId="61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9" borderId="23" applyNumberFormat="0" applyFont="0" applyAlignment="0" applyProtection="0"/>
    <xf numFmtId="0" fontId="38" fillId="57" borderId="29" applyNumberFormat="0" applyProtection="0">
      <alignment horizontal="left" vertical="top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2" fillId="60" borderId="23" applyNumberFormat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8" fillId="53" borderId="23" applyNumberFormat="0" applyProtection="0">
      <alignment horizontal="right" vertical="center"/>
    </xf>
    <xf numFmtId="0" fontId="38" fillId="58" borderId="23" applyNumberFormat="0" applyProtection="0">
      <alignment horizontal="right" vertical="center"/>
    </xf>
    <xf numFmtId="0" fontId="38" fillId="61" borderId="23" applyNumberFormat="0" applyProtection="0">
      <alignment horizontal="right" vertical="center"/>
    </xf>
    <xf numFmtId="43" fontId="7" fillId="0" borderId="0" applyFont="0" applyFill="0" applyBorder="0" applyAlignment="0" applyProtection="0"/>
    <xf numFmtId="0" fontId="38" fillId="67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57" fillId="73" borderId="23" applyNumberFormat="0" applyProtection="0">
      <alignment horizontal="right" vertical="center"/>
    </xf>
    <xf numFmtId="0" fontId="38" fillId="65" borderId="23" applyNumberFormat="0" applyProtection="0">
      <alignment horizontal="left" vertical="center" indent="1"/>
    </xf>
    <xf numFmtId="0" fontId="38" fillId="0" borderId="23" applyNumberFormat="0" applyProtection="0">
      <alignment horizontal="right" vertical="center"/>
    </xf>
    <xf numFmtId="0" fontId="38" fillId="65" borderId="23" applyNumberFormat="0" applyProtection="0">
      <alignment vertical="center"/>
    </xf>
    <xf numFmtId="0" fontId="40" fillId="59" borderId="29" applyNumberFormat="0" applyProtection="0">
      <alignment horizontal="left" vertical="top" indent="1"/>
    </xf>
    <xf numFmtId="0" fontId="38" fillId="59" borderId="23" applyNumberFormat="0" applyFont="0" applyAlignment="0" applyProtection="0"/>
    <xf numFmtId="0" fontId="43" fillId="73" borderId="23" applyNumberFormat="0" applyProtection="0">
      <alignment horizontal="right" vertical="center"/>
    </xf>
    <xf numFmtId="0" fontId="40" fillId="45" borderId="29" applyNumberFormat="0" applyProtection="0">
      <alignment horizontal="left" vertical="center" indent="1"/>
    </xf>
    <xf numFmtId="0" fontId="42" fillId="74" borderId="30" applyNumberFormat="0" applyProtection="0">
      <alignment horizontal="left" vertical="center" indent="1"/>
    </xf>
    <xf numFmtId="0" fontId="57" fillId="59" borderId="20" applyNumberFormat="0" applyProtection="0">
      <alignment vertical="center"/>
    </xf>
    <xf numFmtId="0" fontId="36" fillId="41" borderId="22" applyNumberFormat="0" applyProtection="0">
      <alignment horizontal="right" vertical="center"/>
    </xf>
    <xf numFmtId="0" fontId="38" fillId="68" borderId="30" applyNumberFormat="0" applyProtection="0">
      <alignment horizontal="right" vertical="center"/>
    </xf>
    <xf numFmtId="0" fontId="40" fillId="59" borderId="29" applyNumberFormat="0" applyProtection="0">
      <alignment vertical="center"/>
    </xf>
    <xf numFmtId="0" fontId="39" fillId="57" borderId="32" applyBorder="0"/>
    <xf numFmtId="0" fontId="38" fillId="50" borderId="23" applyNumberFormat="0" applyProtection="0">
      <alignment horizontal="right" vertical="center"/>
    </xf>
    <xf numFmtId="0" fontId="38" fillId="56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41" fillId="65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49" borderId="29" applyNumberFormat="0" applyProtection="0">
      <alignment horizontal="left" vertical="top" indent="1"/>
    </xf>
    <xf numFmtId="0" fontId="38" fillId="71" borderId="23" applyNumberFormat="0" applyProtection="0">
      <alignment horizontal="left" vertical="center" indent="1"/>
    </xf>
    <xf numFmtId="0" fontId="57" fillId="65" borderId="23" applyNumberFormat="0" applyProtection="0">
      <alignment vertical="center"/>
    </xf>
    <xf numFmtId="0" fontId="38" fillId="57" borderId="29" applyNumberFormat="0" applyProtection="0">
      <alignment horizontal="left" vertical="top" indent="1"/>
    </xf>
    <xf numFmtId="0" fontId="38" fillId="45" borderId="23" applyNumberFormat="0" applyProtection="0">
      <alignment horizontal="left" vertical="center" indent="1"/>
    </xf>
    <xf numFmtId="0" fontId="38" fillId="49" borderId="30" applyNumberFormat="0" applyProtection="0">
      <alignment horizontal="left" vertical="center" indent="1"/>
    </xf>
    <xf numFmtId="0" fontId="54" fillId="41" borderId="22" applyNumberFormat="0" applyAlignment="0" applyProtection="0"/>
    <xf numFmtId="0" fontId="38" fillId="56" borderId="30" applyNumberFormat="0" applyProtection="0">
      <alignment horizontal="left" vertical="center" indent="1"/>
    </xf>
    <xf numFmtId="0" fontId="38" fillId="4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8" fillId="70" borderId="30" applyNumberFormat="0" applyProtection="0">
      <alignment horizontal="left" vertical="center" indent="1"/>
    </xf>
    <xf numFmtId="0" fontId="38" fillId="52" borderId="23" applyNumberFormat="0" applyProtection="0">
      <alignment horizontal="right" vertical="center"/>
    </xf>
    <xf numFmtId="0" fontId="46" fillId="41" borderId="23" applyNumberFormat="0" applyAlignment="0" applyProtection="0"/>
    <xf numFmtId="0" fontId="38" fillId="69" borderId="23" applyNumberFormat="0" applyProtection="0">
      <alignment horizontal="right" vertical="center"/>
    </xf>
    <xf numFmtId="0" fontId="52" fillId="60" borderId="23" applyNumberFormat="0" applyAlignment="0" applyProtection="0"/>
    <xf numFmtId="0" fontId="38" fillId="51" borderId="23" applyNumberFormat="0" applyProtection="0">
      <alignment horizontal="right" vertical="center"/>
    </xf>
    <xf numFmtId="0" fontId="38" fillId="59" borderId="23" applyNumberFormat="0" applyFon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57" fillId="65" borderId="23" applyNumberFormat="0" applyProtection="0">
      <alignment vertical="center"/>
    </xf>
    <xf numFmtId="0" fontId="38" fillId="65" borderId="23" applyNumberFormat="0" applyProtection="0">
      <alignment horizontal="left" vertical="center" indent="1"/>
    </xf>
    <xf numFmtId="0" fontId="41" fillId="65" borderId="29" applyNumberFormat="0" applyProtection="0">
      <alignment horizontal="left" vertical="top" indent="1"/>
    </xf>
    <xf numFmtId="0" fontId="38" fillId="66" borderId="23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68" borderId="30" applyNumberFormat="0" applyProtection="0">
      <alignment horizontal="right" vertical="center"/>
    </xf>
    <xf numFmtId="0" fontId="38" fillId="61" borderId="23" applyNumberFormat="0" applyProtection="0">
      <alignment horizontal="right" vertical="center"/>
    </xf>
    <xf numFmtId="0" fontId="38" fillId="69" borderId="23" applyNumberFormat="0" applyProtection="0">
      <alignment horizontal="right" vertical="center"/>
    </xf>
    <xf numFmtId="0" fontId="38" fillId="58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8" fillId="49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49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7" borderId="29" applyNumberFormat="0" applyProtection="0">
      <alignment horizontal="left" vertical="top" indent="1"/>
    </xf>
    <xf numFmtId="0" fontId="38" fillId="71" borderId="23" applyNumberFormat="0" applyProtection="0">
      <alignment horizontal="left" vertical="center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0" fontId="46" fillId="41" borderId="23" applyNumberFormat="0" applyAlignment="0" applyProtection="0"/>
    <xf numFmtId="0" fontId="38" fillId="75" borderId="20"/>
    <xf numFmtId="0" fontId="40" fillId="49" borderId="29" applyNumberFormat="0" applyProtection="0">
      <alignment horizontal="left" vertical="top" indent="1"/>
    </xf>
    <xf numFmtId="0" fontId="38" fillId="65" borderId="23" applyNumberFormat="0" applyProtection="0">
      <alignment horizontal="left" vertical="center" indent="1"/>
    </xf>
    <xf numFmtId="0" fontId="36" fillId="41" borderId="22" applyNumberFormat="0" applyProtection="0">
      <alignment horizontal="right" vertical="center"/>
    </xf>
    <xf numFmtId="0" fontId="57" fillId="65" borderId="23" applyNumberFormat="0" applyProtection="0">
      <alignment vertical="center"/>
    </xf>
    <xf numFmtId="0" fontId="38" fillId="71" borderId="23" applyNumberFormat="0" applyProtection="0">
      <alignment horizontal="left" vertical="center" indent="1"/>
    </xf>
    <xf numFmtId="0" fontId="52" fillId="60" borderId="23" applyNumberFormat="0" applyAlignment="0" applyProtection="0"/>
    <xf numFmtId="0" fontId="46" fillId="41" borderId="23" applyNumberForma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41" fillId="65" borderId="29" applyNumberFormat="0" applyProtection="0">
      <alignment horizontal="left" vertical="top" indent="1"/>
    </xf>
    <xf numFmtId="0" fontId="38" fillId="6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38" fillId="58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49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68" borderId="30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49" borderId="30" applyNumberFormat="0" applyProtection="0">
      <alignment horizontal="left" vertical="center" indent="1"/>
    </xf>
    <xf numFmtId="0" fontId="38" fillId="61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9" borderId="23" applyNumberFormat="0" applyFont="0" applyAlignment="0" applyProtection="0"/>
    <xf numFmtId="0" fontId="38" fillId="57" borderId="29" applyNumberFormat="0" applyProtection="0">
      <alignment horizontal="left" vertical="top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0" fontId="36" fillId="41" borderId="22" applyNumberFormat="0" applyProtection="0">
      <alignment horizontal="right"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8" fillId="65" borderId="23" applyNumberFormat="0" applyProtection="0">
      <alignment horizontal="left" vertical="center" indent="1"/>
    </xf>
    <xf numFmtId="0" fontId="36" fillId="41" borderId="22" applyNumberFormat="0" applyProtection="0">
      <alignment horizontal="right" vertical="center"/>
    </xf>
    <xf numFmtId="0" fontId="57" fillId="65" borderId="23" applyNumberFormat="0" applyProtection="0">
      <alignment vertical="center"/>
    </xf>
    <xf numFmtId="0" fontId="38" fillId="71" borderId="23" applyNumberFormat="0" applyProtection="0">
      <alignment horizontal="left" vertical="center" indent="1"/>
    </xf>
    <xf numFmtId="0" fontId="52" fillId="60" borderId="23" applyNumberFormat="0" applyAlignment="0" applyProtection="0"/>
    <xf numFmtId="0" fontId="46" fillId="41" borderId="23" applyNumberForma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41" fillId="65" borderId="29" applyNumberFormat="0" applyProtection="0">
      <alignment horizontal="left" vertical="top" indent="1"/>
    </xf>
    <xf numFmtId="0" fontId="38" fillId="6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38" fillId="58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49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68" borderId="30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49" borderId="30" applyNumberFormat="0" applyProtection="0">
      <alignment horizontal="left" vertical="center" indent="1"/>
    </xf>
    <xf numFmtId="0" fontId="38" fillId="61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9" borderId="23" applyNumberFormat="0" applyFont="0" applyAlignment="0" applyProtection="0"/>
    <xf numFmtId="0" fontId="38" fillId="57" borderId="29" applyNumberFormat="0" applyProtection="0">
      <alignment horizontal="left" vertical="top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0" borderId="21" applyNumberFormat="0" applyFill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6" fillId="41" borderId="22" applyNumberFormat="0" applyProtection="0">
      <alignment horizontal="right" vertical="center"/>
    </xf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21" fillId="0" borderId="21" applyNumberFormat="0" applyFill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0" borderId="21" applyNumberFormat="0" applyFill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30" fillId="12" borderId="0" applyNumberFormat="0" applyBorder="0" applyAlignment="0" applyProtection="0"/>
    <xf numFmtId="0" fontId="24" fillId="13" borderId="0" applyNumberFormat="0" applyBorder="0" applyAlignment="0" applyProtection="0"/>
    <xf numFmtId="0" fontId="23" fillId="1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0" fillId="0" borderId="12" applyNumberFormat="0" applyFill="0" applyAlignment="0" applyProtection="0"/>
    <xf numFmtId="0" fontId="25" fillId="15" borderId="14" applyNumberFormat="0" applyAlignment="0" applyProtection="0"/>
    <xf numFmtId="0" fontId="26" fillId="16" borderId="15" applyNumberFormat="0" applyAlignment="0" applyProtection="0"/>
    <xf numFmtId="0" fontId="31" fillId="16" borderId="14" applyNumberFormat="0" applyAlignment="0" applyProtection="0"/>
    <xf numFmtId="0" fontId="27" fillId="0" borderId="16" applyNumberFormat="0" applyFill="0" applyAlignment="0" applyProtection="0"/>
    <xf numFmtId="0" fontId="1" fillId="17" borderId="17" applyNumberFormat="0" applyAlignment="0" applyProtection="0"/>
    <xf numFmtId="0" fontId="8" fillId="0" borderId="0" applyNumberFormat="0" applyFill="0" applyBorder="0" applyAlignment="0" applyProtection="0"/>
    <xf numFmtId="0" fontId="7" fillId="18" borderId="18" applyNumberFormat="0" applyFont="0" applyAlignment="0" applyProtection="0"/>
    <xf numFmtId="0" fontId="2" fillId="0" borderId="19" applyNumberFormat="0" applyFill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3" fillId="0" borderId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21" applyNumberFormat="0" applyFill="0" applyAlignment="0" applyProtection="0"/>
    <xf numFmtId="176" fontId="32" fillId="0" borderId="0" applyFont="0" applyFill="0" applyBorder="0" applyAlignment="0" applyProtection="0"/>
    <xf numFmtId="0" fontId="7" fillId="39" borderId="0" applyNumberFormat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7" fillId="32" borderId="0" applyNumberFormat="0" applyBorder="0" applyAlignment="0" applyProtection="0"/>
    <xf numFmtId="43" fontId="32" fillId="0" borderId="0" applyFont="0" applyFill="0" applyBorder="0" applyAlignment="0" applyProtection="0"/>
    <xf numFmtId="0" fontId="7" fillId="20" borderId="0" applyNumberFormat="0" applyBorder="0" applyAlignment="0" applyProtection="0"/>
    <xf numFmtId="43" fontId="32" fillId="0" borderId="0" applyFont="0" applyFill="0" applyBorder="0" applyAlignment="0" applyProtection="0"/>
    <xf numFmtId="0" fontId="7" fillId="28" borderId="0" applyNumberFormat="0" applyBorder="0" applyAlignment="0" applyProtection="0"/>
    <xf numFmtId="0" fontId="7" fillId="24" borderId="0" applyNumberFormat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7" fillId="35" borderId="0" applyNumberFormat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21" fillId="0" borderId="21" applyNumberFormat="0" applyFill="0" applyAlignment="0" applyProtection="0"/>
    <xf numFmtId="176" fontId="32" fillId="0" borderId="0" applyFont="0" applyFill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0" borderId="21" applyNumberFormat="0" applyFill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0" borderId="21" applyNumberFormat="0" applyFill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21" fillId="0" borderId="21" applyNumberFormat="0" applyFill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0" borderId="21" applyNumberFormat="0" applyFill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33" fillId="0" borderId="0" applyFont="0" applyFill="0" applyBorder="0" applyAlignment="0" applyProtection="0"/>
    <xf numFmtId="0" fontId="7" fillId="27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3" fillId="34" borderId="0" applyNumberFormat="0" applyBorder="0" applyAlignment="0" applyProtection="0"/>
    <xf numFmtId="0" fontId="21" fillId="0" borderId="21" applyNumberFormat="0" applyFill="0" applyAlignment="0" applyProtection="0"/>
    <xf numFmtId="0" fontId="3" fillId="30" borderId="0" applyNumberFormat="0" applyBorder="0" applyAlignment="0" applyProtection="0"/>
    <xf numFmtId="175" fontId="32" fillId="0" borderId="0" applyFont="0" applyFill="0" applyBorder="0" applyAlignment="0" applyProtection="0"/>
    <xf numFmtId="0" fontId="26" fillId="16" borderId="15" applyNumberFormat="0" applyAlignment="0" applyProtection="0"/>
    <xf numFmtId="43" fontId="33" fillId="0" borderId="0" applyFont="0" applyFill="0" applyBorder="0" applyAlignment="0" applyProtection="0"/>
    <xf numFmtId="0" fontId="7" fillId="28" borderId="0" applyNumberFormat="0" applyBorder="0" applyAlignment="0" applyProtection="0"/>
    <xf numFmtId="43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31" borderId="0" applyNumberFormat="0" applyBorder="0" applyAlignment="0" applyProtection="0"/>
    <xf numFmtId="0" fontId="31" fillId="16" borderId="14" applyNumberFormat="0" applyAlignment="0" applyProtection="0"/>
    <xf numFmtId="0" fontId="3" fillId="29" borderId="0" applyNumberFormat="0" applyBorder="0" applyAlignment="0" applyProtection="0"/>
    <xf numFmtId="0" fontId="21" fillId="0" borderId="21" applyNumberFormat="0" applyFill="0" applyAlignment="0" applyProtection="0"/>
    <xf numFmtId="176" fontId="32" fillId="0" borderId="0" applyFont="0" applyFill="0" applyBorder="0" applyAlignment="0" applyProtection="0"/>
    <xf numFmtId="0" fontId="3" fillId="26" borderId="0" applyNumberFormat="0" applyBorder="0" applyAlignment="0" applyProtection="0"/>
    <xf numFmtId="41" fontId="32" fillId="0" borderId="0" applyFont="0" applyFill="0" applyBorder="0" applyAlignment="0" applyProtection="0"/>
    <xf numFmtId="0" fontId="7" fillId="10" borderId="0" applyNumberFormat="0" applyBorder="0" applyAlignment="0" applyProtection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0" fontId="27" fillId="0" borderId="16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25" fillId="15" borderId="14" applyNumberFormat="0" applyAlignment="0" applyProtection="0"/>
    <xf numFmtId="0" fontId="7" fillId="35" borderId="0" applyNumberFormat="0" applyBorder="0" applyAlignment="0" applyProtection="0"/>
    <xf numFmtId="0" fontId="21" fillId="0" borderId="21" applyNumberFormat="0" applyFill="0" applyAlignment="0" applyProtection="0"/>
    <xf numFmtId="43" fontId="37" fillId="0" borderId="0" applyFont="0" applyFill="0" applyBorder="0" applyAlignment="0" applyProtection="0"/>
    <xf numFmtId="0" fontId="1" fillId="17" borderId="17" applyNumberFormat="0" applyAlignment="0" applyProtection="0"/>
    <xf numFmtId="0" fontId="3" fillId="36" borderId="0" applyNumberFormat="0" applyBorder="0" applyAlignment="0" applyProtection="0"/>
    <xf numFmtId="0" fontId="30" fillId="12" borderId="0" applyNumberFormat="0" applyBorder="0" applyAlignment="0" applyProtection="0"/>
    <xf numFmtId="43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1" fillId="0" borderId="21" applyNumberFormat="0" applyFill="0" applyAlignment="0" applyProtection="0"/>
    <xf numFmtId="43" fontId="32" fillId="0" borderId="0" applyFont="0" applyFill="0" applyBorder="0" applyAlignment="0" applyProtection="0"/>
    <xf numFmtId="0" fontId="7" fillId="11" borderId="0" applyNumberFormat="0" applyBorder="0" applyAlignment="0" applyProtection="0"/>
    <xf numFmtId="0" fontId="21" fillId="0" borderId="21" applyNumberFormat="0" applyFill="0" applyAlignment="0" applyProtection="0"/>
    <xf numFmtId="0" fontId="3" fillId="40" borderId="0" applyNumberFormat="0" applyBorder="0" applyAlignment="0" applyProtection="0"/>
    <xf numFmtId="0" fontId="22" fillId="0" borderId="13" applyNumberFormat="0" applyFill="0" applyAlignment="0" applyProtection="0"/>
    <xf numFmtId="43" fontId="37" fillId="0" borderId="0" applyFont="0" applyFill="0" applyBorder="0" applyAlignment="0" applyProtection="0"/>
    <xf numFmtId="0" fontId="3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24" fillId="13" borderId="0" applyNumberFormat="0" applyBorder="0" applyAlignment="0" applyProtection="0"/>
    <xf numFmtId="0" fontId="3" fillId="37" borderId="0" applyNumberFormat="0" applyBorder="0" applyAlignment="0" applyProtection="0"/>
    <xf numFmtId="0" fontId="7" fillId="32" borderId="0" applyNumberFormat="0" applyBorder="0" applyAlignment="0" applyProtection="0"/>
    <xf numFmtId="43" fontId="33" fillId="0" borderId="0" applyFont="0" applyFill="0" applyBorder="0" applyAlignment="0" applyProtection="0"/>
    <xf numFmtId="0" fontId="7" fillId="18" borderId="18" applyNumberFormat="0" applyFont="0" applyAlignment="0" applyProtection="0"/>
    <xf numFmtId="0" fontId="3" fillId="25" borderId="0" applyNumberFormat="0" applyBorder="0" applyAlignment="0" applyProtection="0"/>
    <xf numFmtId="0" fontId="23" fillId="14" borderId="0" applyNumberFormat="0" applyBorder="0" applyAlignment="0" applyProtection="0"/>
    <xf numFmtId="0" fontId="7" fillId="38" borderId="0" applyNumberFormat="0" applyBorder="0" applyAlignment="0" applyProtection="0"/>
    <xf numFmtId="0" fontId="3" fillId="33" borderId="0" applyNumberFormat="0" applyBorder="0" applyAlignment="0" applyProtection="0"/>
    <xf numFmtId="43" fontId="3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39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19" applyNumberFormat="0" applyFill="0" applyAlignment="0" applyProtection="0"/>
    <xf numFmtId="0" fontId="3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20" fillId="0" borderId="12" applyNumberFormat="0" applyFill="0" applyAlignment="0" applyProtection="0"/>
    <xf numFmtId="175" fontId="32" fillId="0" borderId="0" applyFont="0" applyFill="0" applyBorder="0" applyAlignment="0" applyProtection="0"/>
    <xf numFmtId="0" fontId="3" fillId="21" borderId="0" applyNumberFormat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41" borderId="22" applyNumberFormat="0" applyProtection="0">
      <alignment horizontal="right" vertical="center"/>
    </xf>
    <xf numFmtId="0" fontId="46" fillId="41" borderId="23" applyNumberFormat="0" applyAlignment="0" applyProtection="0"/>
    <xf numFmtId="0" fontId="52" fillId="60" borderId="23" applyNumberFormat="0" applyAlignment="0" applyProtection="0"/>
    <xf numFmtId="0" fontId="38" fillId="59" borderId="23" applyNumberFormat="0" applyFon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57" fillId="65" borderId="23" applyNumberFormat="0" applyProtection="0">
      <alignment vertical="center"/>
    </xf>
    <xf numFmtId="0" fontId="38" fillId="65" borderId="23" applyNumberFormat="0" applyProtection="0">
      <alignment horizontal="left" vertical="center" indent="1"/>
    </xf>
    <xf numFmtId="0" fontId="41" fillId="65" borderId="29" applyNumberFormat="0" applyProtection="0">
      <alignment horizontal="left" vertical="top" indent="1"/>
    </xf>
    <xf numFmtId="0" fontId="38" fillId="66" borderId="23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68" borderId="30" applyNumberFormat="0" applyProtection="0">
      <alignment horizontal="right" vertical="center"/>
    </xf>
    <xf numFmtId="0" fontId="38" fillId="61" borderId="23" applyNumberFormat="0" applyProtection="0">
      <alignment horizontal="right" vertical="center"/>
    </xf>
    <xf numFmtId="0" fontId="38" fillId="69" borderId="23" applyNumberFormat="0" applyProtection="0">
      <alignment horizontal="right" vertical="center"/>
    </xf>
    <xf numFmtId="0" fontId="38" fillId="58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8" fillId="49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49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7" borderId="29" applyNumberFormat="0" applyProtection="0">
      <alignment horizontal="left" vertical="top" indent="1"/>
    </xf>
    <xf numFmtId="0" fontId="38" fillId="71" borderId="23" applyNumberFormat="0" applyProtection="0">
      <alignment horizontal="left" vertical="center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0" fontId="36" fillId="41" borderId="22" applyNumberFormat="0" applyProtection="0">
      <alignment horizontal="right" vertical="center"/>
    </xf>
    <xf numFmtId="0" fontId="38" fillId="65" borderId="23" applyNumberFormat="0" applyProtection="0">
      <alignment horizontal="left" vertical="center" indent="1"/>
    </xf>
    <xf numFmtId="0" fontId="57" fillId="65" borderId="23" applyNumberFormat="0" applyProtection="0">
      <alignment vertical="center"/>
    </xf>
    <xf numFmtId="0" fontId="38" fillId="71" borderId="23" applyNumberFormat="0" applyProtection="0">
      <alignment horizontal="left" vertical="center" indent="1"/>
    </xf>
    <xf numFmtId="0" fontId="52" fillId="60" borderId="23" applyNumberFormat="0" applyAlignment="0" applyProtection="0"/>
    <xf numFmtId="0" fontId="46" fillId="41" borderId="23" applyNumberForma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41" fillId="65" borderId="29" applyNumberFormat="0" applyProtection="0">
      <alignment horizontal="left" vertical="top" indent="1"/>
    </xf>
    <xf numFmtId="0" fontId="38" fillId="6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38" fillId="58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49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68" borderId="30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49" borderId="30" applyNumberFormat="0" applyProtection="0">
      <alignment horizontal="left" vertical="center" indent="1"/>
    </xf>
    <xf numFmtId="0" fontId="38" fillId="61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9" borderId="23" applyNumberFormat="0" applyFont="0" applyAlignment="0" applyProtection="0"/>
    <xf numFmtId="0" fontId="38" fillId="57" borderId="29" applyNumberFormat="0" applyProtection="0">
      <alignment horizontal="left" vertical="top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0" fontId="36" fillId="41" borderId="22" applyNumberFormat="0" applyProtection="0">
      <alignment horizontal="right" vertical="center"/>
    </xf>
    <xf numFmtId="0" fontId="46" fillId="41" borderId="23" applyNumberFormat="0" applyAlignment="0" applyProtection="0"/>
    <xf numFmtId="0" fontId="52" fillId="60" borderId="23" applyNumberFormat="0" applyAlignment="0" applyProtection="0"/>
    <xf numFmtId="0" fontId="38" fillId="59" borderId="23" applyNumberFormat="0" applyFon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57" fillId="65" borderId="23" applyNumberFormat="0" applyProtection="0">
      <alignment vertical="center"/>
    </xf>
    <xf numFmtId="0" fontId="38" fillId="65" borderId="23" applyNumberFormat="0" applyProtection="0">
      <alignment horizontal="left" vertical="center" indent="1"/>
    </xf>
    <xf numFmtId="0" fontId="41" fillId="65" borderId="29" applyNumberFormat="0" applyProtection="0">
      <alignment horizontal="left" vertical="top" indent="1"/>
    </xf>
    <xf numFmtId="0" fontId="38" fillId="66" borderId="23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68" borderId="30" applyNumberFormat="0" applyProtection="0">
      <alignment horizontal="right" vertical="center"/>
    </xf>
    <xf numFmtId="0" fontId="38" fillId="61" borderId="23" applyNumberFormat="0" applyProtection="0">
      <alignment horizontal="right" vertical="center"/>
    </xf>
    <xf numFmtId="0" fontId="38" fillId="69" borderId="23" applyNumberFormat="0" applyProtection="0">
      <alignment horizontal="right" vertical="center"/>
    </xf>
    <xf numFmtId="0" fontId="38" fillId="58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8" fillId="49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49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7" borderId="29" applyNumberFormat="0" applyProtection="0">
      <alignment horizontal="left" vertical="top" indent="1"/>
    </xf>
    <xf numFmtId="0" fontId="38" fillId="71" borderId="23" applyNumberFormat="0" applyProtection="0">
      <alignment horizontal="left" vertical="center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0" fontId="38" fillId="65" borderId="23" applyNumberFormat="0" applyProtection="0">
      <alignment horizontal="left" vertical="center" indent="1"/>
    </xf>
    <xf numFmtId="0" fontId="36" fillId="41" borderId="22" applyNumberFormat="0" applyProtection="0">
      <alignment horizontal="right" vertical="center"/>
    </xf>
    <xf numFmtId="0" fontId="57" fillId="65" borderId="23" applyNumberFormat="0" applyProtection="0">
      <alignment vertical="center"/>
    </xf>
    <xf numFmtId="0" fontId="38" fillId="71" borderId="23" applyNumberFormat="0" applyProtection="0">
      <alignment horizontal="left" vertical="center" indent="1"/>
    </xf>
    <xf numFmtId="0" fontId="52" fillId="60" borderId="23" applyNumberFormat="0" applyAlignment="0" applyProtection="0"/>
    <xf numFmtId="0" fontId="46" fillId="41" borderId="23" applyNumberForma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41" fillId="65" borderId="29" applyNumberFormat="0" applyProtection="0">
      <alignment horizontal="left" vertical="top" indent="1"/>
    </xf>
    <xf numFmtId="0" fontId="38" fillId="6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38" fillId="58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49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68" borderId="30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49" borderId="30" applyNumberFormat="0" applyProtection="0">
      <alignment horizontal="left" vertical="center" indent="1"/>
    </xf>
    <xf numFmtId="0" fontId="38" fillId="61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9" borderId="23" applyNumberFormat="0" applyFont="0" applyAlignment="0" applyProtection="0"/>
    <xf numFmtId="0" fontId="38" fillId="57" borderId="29" applyNumberFormat="0" applyProtection="0">
      <alignment horizontal="left" vertical="top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0" fontId="52" fillId="60" borderId="23" applyNumberFormat="0" applyAlignment="0" applyProtection="0"/>
    <xf numFmtId="0" fontId="38" fillId="53" borderId="23" applyNumberFormat="0" applyProtection="0">
      <alignment horizontal="right" vertical="center"/>
    </xf>
    <xf numFmtId="0" fontId="38" fillId="58" borderId="23" applyNumberFormat="0" applyProtection="0">
      <alignment horizontal="right" vertical="center"/>
    </xf>
    <xf numFmtId="0" fontId="38" fillId="61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57" fillId="73" borderId="23" applyNumberFormat="0" applyProtection="0">
      <alignment horizontal="right" vertical="center"/>
    </xf>
    <xf numFmtId="0" fontId="38" fillId="65" borderId="23" applyNumberFormat="0" applyProtection="0">
      <alignment horizontal="left" vertical="center" indent="1"/>
    </xf>
    <xf numFmtId="0" fontId="38" fillId="0" borderId="23" applyNumberFormat="0" applyProtection="0">
      <alignment horizontal="right" vertical="center"/>
    </xf>
    <xf numFmtId="0" fontId="38" fillId="65" borderId="23" applyNumberFormat="0" applyProtection="0">
      <alignment vertical="center"/>
    </xf>
    <xf numFmtId="0" fontId="40" fillId="59" borderId="29" applyNumberFormat="0" applyProtection="0">
      <alignment horizontal="left" vertical="top" indent="1"/>
    </xf>
    <xf numFmtId="0" fontId="38" fillId="59" borderId="23" applyNumberFormat="0" applyFont="0" applyAlignment="0" applyProtection="0"/>
    <xf numFmtId="0" fontId="43" fillId="73" borderId="23" applyNumberFormat="0" applyProtection="0">
      <alignment horizontal="right" vertical="center"/>
    </xf>
    <xf numFmtId="0" fontId="40" fillId="45" borderId="29" applyNumberFormat="0" applyProtection="0">
      <alignment horizontal="left" vertical="center" indent="1"/>
    </xf>
    <xf numFmtId="0" fontId="42" fillId="74" borderId="30" applyNumberFormat="0" applyProtection="0">
      <alignment horizontal="left" vertical="center" indent="1"/>
    </xf>
    <xf numFmtId="0" fontId="57" fillId="59" borderId="20" applyNumberFormat="0" applyProtection="0">
      <alignment vertical="center"/>
    </xf>
    <xf numFmtId="0" fontId="36" fillId="41" borderId="22" applyNumberFormat="0" applyProtection="0">
      <alignment horizontal="right" vertical="center"/>
    </xf>
    <xf numFmtId="0" fontId="38" fillId="68" borderId="30" applyNumberFormat="0" applyProtection="0">
      <alignment horizontal="right" vertical="center"/>
    </xf>
    <xf numFmtId="0" fontId="40" fillId="59" borderId="29" applyNumberFormat="0" applyProtection="0">
      <alignment vertical="center"/>
    </xf>
    <xf numFmtId="0" fontId="39" fillId="57" borderId="32" applyBorder="0"/>
    <xf numFmtId="0" fontId="38" fillId="50" borderId="23" applyNumberFormat="0" applyProtection="0">
      <alignment horizontal="right" vertical="center"/>
    </xf>
    <xf numFmtId="0" fontId="38" fillId="56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41" fillId="65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49" borderId="29" applyNumberFormat="0" applyProtection="0">
      <alignment horizontal="left" vertical="top" indent="1"/>
    </xf>
    <xf numFmtId="0" fontId="38" fillId="71" borderId="23" applyNumberFormat="0" applyProtection="0">
      <alignment horizontal="left" vertical="center" indent="1"/>
    </xf>
    <xf numFmtId="0" fontId="57" fillId="65" borderId="23" applyNumberFormat="0" applyProtection="0">
      <alignment vertical="center"/>
    </xf>
    <xf numFmtId="0" fontId="38" fillId="57" borderId="29" applyNumberFormat="0" applyProtection="0">
      <alignment horizontal="left" vertical="top" indent="1"/>
    </xf>
    <xf numFmtId="0" fontId="38" fillId="45" borderId="23" applyNumberFormat="0" applyProtection="0">
      <alignment horizontal="left" vertical="center" indent="1"/>
    </xf>
    <xf numFmtId="0" fontId="38" fillId="49" borderId="30" applyNumberFormat="0" applyProtection="0">
      <alignment horizontal="left" vertical="center" indent="1"/>
    </xf>
    <xf numFmtId="0" fontId="54" fillId="41" borderId="22" applyNumberFormat="0" applyAlignment="0" applyProtection="0"/>
    <xf numFmtId="0" fontId="38" fillId="56" borderId="30" applyNumberFormat="0" applyProtection="0">
      <alignment horizontal="left" vertical="center" indent="1"/>
    </xf>
    <xf numFmtId="0" fontId="38" fillId="4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8" fillId="70" borderId="30" applyNumberFormat="0" applyProtection="0">
      <alignment horizontal="left" vertical="center" indent="1"/>
    </xf>
    <xf numFmtId="0" fontId="38" fillId="52" borderId="23" applyNumberFormat="0" applyProtection="0">
      <alignment horizontal="right" vertical="center"/>
    </xf>
    <xf numFmtId="0" fontId="46" fillId="41" borderId="23" applyNumberFormat="0" applyAlignment="0" applyProtection="0"/>
    <xf numFmtId="0" fontId="38" fillId="69" borderId="23" applyNumberFormat="0" applyProtection="0">
      <alignment horizontal="right" vertical="center"/>
    </xf>
    <xf numFmtId="0" fontId="52" fillId="60" borderId="23" applyNumberFormat="0" applyAlignment="0" applyProtection="0"/>
    <xf numFmtId="0" fontId="38" fillId="51" borderId="23" applyNumberFormat="0" applyProtection="0">
      <alignment horizontal="right" vertical="center"/>
    </xf>
    <xf numFmtId="0" fontId="38" fillId="59" borderId="23" applyNumberFormat="0" applyFon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57" fillId="65" borderId="23" applyNumberFormat="0" applyProtection="0">
      <alignment vertical="center"/>
    </xf>
    <xf numFmtId="0" fontId="38" fillId="65" borderId="23" applyNumberFormat="0" applyProtection="0">
      <alignment horizontal="left" vertical="center" indent="1"/>
    </xf>
    <xf numFmtId="0" fontId="41" fillId="65" borderId="29" applyNumberFormat="0" applyProtection="0">
      <alignment horizontal="left" vertical="top" indent="1"/>
    </xf>
    <xf numFmtId="0" fontId="38" fillId="66" borderId="23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68" borderId="30" applyNumberFormat="0" applyProtection="0">
      <alignment horizontal="right" vertical="center"/>
    </xf>
    <xf numFmtId="0" fontId="38" fillId="61" borderId="23" applyNumberFormat="0" applyProtection="0">
      <alignment horizontal="right" vertical="center"/>
    </xf>
    <xf numFmtId="0" fontId="38" fillId="69" borderId="23" applyNumberFormat="0" applyProtection="0">
      <alignment horizontal="right" vertical="center"/>
    </xf>
    <xf numFmtId="0" fontId="38" fillId="58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8" fillId="49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49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7" borderId="29" applyNumberFormat="0" applyProtection="0">
      <alignment horizontal="left" vertical="top" indent="1"/>
    </xf>
    <xf numFmtId="0" fontId="38" fillId="71" borderId="23" applyNumberFormat="0" applyProtection="0">
      <alignment horizontal="left" vertical="center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0" fontId="46" fillId="41" borderId="23" applyNumberFormat="0" applyAlignment="0" applyProtection="0"/>
    <xf numFmtId="0" fontId="38" fillId="75" borderId="20"/>
    <xf numFmtId="0" fontId="40" fillId="49" borderId="29" applyNumberFormat="0" applyProtection="0">
      <alignment horizontal="left" vertical="top" indent="1"/>
    </xf>
    <xf numFmtId="0" fontId="38" fillId="65" borderId="23" applyNumberFormat="0" applyProtection="0">
      <alignment horizontal="left" vertical="center" indent="1"/>
    </xf>
    <xf numFmtId="0" fontId="36" fillId="41" borderId="22" applyNumberFormat="0" applyProtection="0">
      <alignment horizontal="right" vertical="center"/>
    </xf>
    <xf numFmtId="0" fontId="57" fillId="65" borderId="23" applyNumberFormat="0" applyProtection="0">
      <alignment vertical="center"/>
    </xf>
    <xf numFmtId="0" fontId="38" fillId="71" borderId="23" applyNumberFormat="0" applyProtection="0">
      <alignment horizontal="left" vertical="center" indent="1"/>
    </xf>
    <xf numFmtId="0" fontId="52" fillId="60" borderId="23" applyNumberFormat="0" applyAlignment="0" applyProtection="0"/>
    <xf numFmtId="0" fontId="46" fillId="41" borderId="23" applyNumberForma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41" fillId="65" borderId="29" applyNumberFormat="0" applyProtection="0">
      <alignment horizontal="left" vertical="top" indent="1"/>
    </xf>
    <xf numFmtId="0" fontId="38" fillId="6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38" fillId="58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49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68" borderId="30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49" borderId="30" applyNumberFormat="0" applyProtection="0">
      <alignment horizontal="left" vertical="center" indent="1"/>
    </xf>
    <xf numFmtId="0" fontId="38" fillId="61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9" borderId="23" applyNumberFormat="0" applyFont="0" applyAlignment="0" applyProtection="0"/>
    <xf numFmtId="0" fontId="38" fillId="57" borderId="29" applyNumberFormat="0" applyProtection="0">
      <alignment horizontal="left" vertical="top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0" fontId="36" fillId="41" borderId="22" applyNumberFormat="0" applyProtection="0">
      <alignment horizontal="right" vertical="center"/>
    </xf>
    <xf numFmtId="176" fontId="32" fillId="0" borderId="0" applyFont="0" applyFill="0" applyBorder="0" applyAlignment="0" applyProtection="0"/>
    <xf numFmtId="0" fontId="38" fillId="65" borderId="23" applyNumberFormat="0" applyProtection="0">
      <alignment horizontal="left" vertical="center" indent="1"/>
    </xf>
    <xf numFmtId="0" fontId="36" fillId="41" borderId="22" applyNumberFormat="0" applyProtection="0">
      <alignment horizontal="right" vertical="center"/>
    </xf>
    <xf numFmtId="0" fontId="57" fillId="65" borderId="23" applyNumberFormat="0" applyProtection="0">
      <alignment vertical="center"/>
    </xf>
    <xf numFmtId="0" fontId="38" fillId="71" borderId="23" applyNumberFormat="0" applyProtection="0">
      <alignment horizontal="left" vertical="center" indent="1"/>
    </xf>
    <xf numFmtId="0" fontId="52" fillId="60" borderId="23" applyNumberFormat="0" applyAlignment="0" applyProtection="0"/>
    <xf numFmtId="0" fontId="46" fillId="41" borderId="23" applyNumberForma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41" fillId="65" borderId="29" applyNumberFormat="0" applyProtection="0">
      <alignment horizontal="left" vertical="top" indent="1"/>
    </xf>
    <xf numFmtId="0" fontId="38" fillId="6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38" fillId="58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49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68" borderId="30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49" borderId="30" applyNumberFormat="0" applyProtection="0">
      <alignment horizontal="left" vertical="center" indent="1"/>
    </xf>
    <xf numFmtId="0" fontId="38" fillId="61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9" borderId="23" applyNumberFormat="0" applyFont="0" applyAlignment="0" applyProtection="0"/>
    <xf numFmtId="0" fontId="38" fillId="57" borderId="29" applyNumberFormat="0" applyProtection="0">
      <alignment horizontal="left" vertical="top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0" fontId="7" fillId="28" borderId="0" applyNumberFormat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9" borderId="0" applyNumberFormat="0" applyBorder="0" applyAlignment="0" applyProtection="0"/>
    <xf numFmtId="0" fontId="7" fillId="24" borderId="0" applyNumberFormat="0" applyBorder="0" applyAlignment="0" applyProtection="0"/>
    <xf numFmtId="0" fontId="7" fillId="20" borderId="0" applyNumberFormat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41" borderId="22" applyNumberFormat="0" applyProtection="0">
      <alignment horizontal="right" vertical="center"/>
    </xf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36" fillId="41" borderId="22" applyNumberFormat="0" applyProtection="0">
      <alignment horizontal="right" vertical="center"/>
    </xf>
    <xf numFmtId="0" fontId="21" fillId="0" borderId="21" applyNumberFormat="0" applyFill="0" applyAlignment="0" applyProtection="0"/>
    <xf numFmtId="0" fontId="46" fillId="41" borderId="23" applyNumberFormat="0" applyAlignment="0" applyProtection="0"/>
    <xf numFmtId="0" fontId="52" fillId="60" borderId="23" applyNumberFormat="0" applyAlignment="0" applyProtection="0"/>
    <xf numFmtId="0" fontId="38" fillId="59" borderId="23" applyNumberFormat="0" applyFon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57" fillId="65" borderId="23" applyNumberFormat="0" applyProtection="0">
      <alignment vertical="center"/>
    </xf>
    <xf numFmtId="0" fontId="38" fillId="65" borderId="23" applyNumberFormat="0" applyProtection="0">
      <alignment horizontal="left" vertical="center" indent="1"/>
    </xf>
    <xf numFmtId="0" fontId="41" fillId="65" borderId="29" applyNumberFormat="0" applyProtection="0">
      <alignment horizontal="left" vertical="top" indent="1"/>
    </xf>
    <xf numFmtId="0" fontId="38" fillId="66" borderId="23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68" borderId="30" applyNumberFormat="0" applyProtection="0">
      <alignment horizontal="right" vertical="center"/>
    </xf>
    <xf numFmtId="0" fontId="38" fillId="61" borderId="23" applyNumberFormat="0" applyProtection="0">
      <alignment horizontal="right" vertical="center"/>
    </xf>
    <xf numFmtId="0" fontId="38" fillId="69" borderId="23" applyNumberFormat="0" applyProtection="0">
      <alignment horizontal="right" vertical="center"/>
    </xf>
    <xf numFmtId="0" fontId="38" fillId="58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8" fillId="49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49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7" borderId="29" applyNumberFormat="0" applyProtection="0">
      <alignment horizontal="left" vertical="top" indent="1"/>
    </xf>
    <xf numFmtId="0" fontId="38" fillId="71" borderId="23" applyNumberFormat="0" applyProtection="0">
      <alignment horizontal="left" vertical="center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0" fontId="36" fillId="41" borderId="22" applyNumberFormat="0" applyProtection="0">
      <alignment horizontal="right" vertical="center"/>
    </xf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38" fillId="65" borderId="23" applyNumberFormat="0" applyProtection="0">
      <alignment horizontal="left" vertical="center" indent="1"/>
    </xf>
    <xf numFmtId="0" fontId="57" fillId="65" borderId="23" applyNumberFormat="0" applyProtection="0">
      <alignment vertical="center"/>
    </xf>
    <xf numFmtId="0" fontId="38" fillId="71" borderId="23" applyNumberFormat="0" applyProtection="0">
      <alignment horizontal="left" vertical="center" indent="1"/>
    </xf>
    <xf numFmtId="0" fontId="52" fillId="60" borderId="23" applyNumberFormat="0" applyAlignment="0" applyProtection="0"/>
    <xf numFmtId="0" fontId="46" fillId="41" borderId="23" applyNumberForma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41" fillId="65" borderId="29" applyNumberFormat="0" applyProtection="0">
      <alignment horizontal="left" vertical="top" indent="1"/>
    </xf>
    <xf numFmtId="0" fontId="38" fillId="6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38" fillId="58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49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68" borderId="30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49" borderId="30" applyNumberFormat="0" applyProtection="0">
      <alignment horizontal="left" vertical="center" indent="1"/>
    </xf>
    <xf numFmtId="0" fontId="38" fillId="61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9" borderId="23" applyNumberFormat="0" applyFont="0" applyAlignment="0" applyProtection="0"/>
    <xf numFmtId="0" fontId="38" fillId="57" borderId="29" applyNumberFormat="0" applyProtection="0">
      <alignment horizontal="left" vertical="top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36" fillId="41" borderId="22" applyNumberFormat="0" applyProtection="0">
      <alignment horizontal="right" vertical="center"/>
    </xf>
    <xf numFmtId="0" fontId="46" fillId="41" borderId="23" applyNumberFormat="0" applyAlignment="0" applyProtection="0"/>
    <xf numFmtId="0" fontId="52" fillId="60" borderId="23" applyNumberFormat="0" applyAlignment="0" applyProtection="0"/>
    <xf numFmtId="0" fontId="38" fillId="59" borderId="23" applyNumberFormat="0" applyFon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57" fillId="65" borderId="23" applyNumberFormat="0" applyProtection="0">
      <alignment vertical="center"/>
    </xf>
    <xf numFmtId="0" fontId="38" fillId="65" borderId="23" applyNumberFormat="0" applyProtection="0">
      <alignment horizontal="left" vertical="center" indent="1"/>
    </xf>
    <xf numFmtId="0" fontId="41" fillId="65" borderId="29" applyNumberFormat="0" applyProtection="0">
      <alignment horizontal="left" vertical="top" indent="1"/>
    </xf>
    <xf numFmtId="0" fontId="38" fillId="66" borderId="23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68" borderId="30" applyNumberFormat="0" applyProtection="0">
      <alignment horizontal="right" vertical="center"/>
    </xf>
    <xf numFmtId="0" fontId="38" fillId="61" borderId="23" applyNumberFormat="0" applyProtection="0">
      <alignment horizontal="right" vertical="center"/>
    </xf>
    <xf numFmtId="0" fontId="38" fillId="69" borderId="23" applyNumberFormat="0" applyProtection="0">
      <alignment horizontal="right" vertical="center"/>
    </xf>
    <xf numFmtId="0" fontId="38" fillId="58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8" fillId="49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49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7" borderId="29" applyNumberFormat="0" applyProtection="0">
      <alignment horizontal="left" vertical="top" indent="1"/>
    </xf>
    <xf numFmtId="0" fontId="38" fillId="71" borderId="23" applyNumberFormat="0" applyProtection="0">
      <alignment horizontal="left" vertical="center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0" fontId="38" fillId="65" borderId="23" applyNumberFormat="0" applyProtection="0">
      <alignment horizontal="left" vertical="center" indent="1"/>
    </xf>
    <xf numFmtId="0" fontId="36" fillId="41" borderId="22" applyNumberFormat="0" applyProtection="0">
      <alignment horizontal="right" vertical="center"/>
    </xf>
    <xf numFmtId="0" fontId="57" fillId="65" borderId="23" applyNumberFormat="0" applyProtection="0">
      <alignment vertical="center"/>
    </xf>
    <xf numFmtId="0" fontId="38" fillId="71" borderId="23" applyNumberFormat="0" applyProtection="0">
      <alignment horizontal="left" vertical="center" indent="1"/>
    </xf>
    <xf numFmtId="0" fontId="52" fillId="60" borderId="23" applyNumberFormat="0" applyAlignment="0" applyProtection="0"/>
    <xf numFmtId="0" fontId="46" fillId="41" borderId="23" applyNumberForma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41" fillId="65" borderId="29" applyNumberFormat="0" applyProtection="0">
      <alignment horizontal="left" vertical="top" indent="1"/>
    </xf>
    <xf numFmtId="0" fontId="38" fillId="6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38" fillId="58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49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68" borderId="30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49" borderId="30" applyNumberFormat="0" applyProtection="0">
      <alignment horizontal="left" vertical="center" indent="1"/>
    </xf>
    <xf numFmtId="0" fontId="38" fillId="61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9" borderId="23" applyNumberFormat="0" applyFont="0" applyAlignment="0" applyProtection="0"/>
    <xf numFmtId="0" fontId="38" fillId="57" borderId="29" applyNumberFormat="0" applyProtection="0">
      <alignment horizontal="left" vertical="top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0" fontId="52" fillId="60" borderId="23" applyNumberFormat="0" applyAlignment="0" applyProtection="0"/>
    <xf numFmtId="0" fontId="38" fillId="53" borderId="23" applyNumberFormat="0" applyProtection="0">
      <alignment horizontal="right" vertical="center"/>
    </xf>
    <xf numFmtId="0" fontId="38" fillId="58" borderId="23" applyNumberFormat="0" applyProtection="0">
      <alignment horizontal="right" vertical="center"/>
    </xf>
    <xf numFmtId="0" fontId="38" fillId="61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57" fillId="73" borderId="23" applyNumberFormat="0" applyProtection="0">
      <alignment horizontal="right" vertical="center"/>
    </xf>
    <xf numFmtId="0" fontId="38" fillId="65" borderId="23" applyNumberFormat="0" applyProtection="0">
      <alignment horizontal="left" vertical="center" indent="1"/>
    </xf>
    <xf numFmtId="0" fontId="38" fillId="0" borderId="23" applyNumberFormat="0" applyProtection="0">
      <alignment horizontal="right" vertical="center"/>
    </xf>
    <xf numFmtId="0" fontId="38" fillId="65" borderId="23" applyNumberFormat="0" applyProtection="0">
      <alignment vertical="center"/>
    </xf>
    <xf numFmtId="0" fontId="40" fillId="59" borderId="29" applyNumberFormat="0" applyProtection="0">
      <alignment horizontal="left" vertical="top" indent="1"/>
    </xf>
    <xf numFmtId="0" fontId="38" fillId="59" borderId="23" applyNumberFormat="0" applyFont="0" applyAlignment="0" applyProtection="0"/>
    <xf numFmtId="0" fontId="43" fillId="73" borderId="23" applyNumberFormat="0" applyProtection="0">
      <alignment horizontal="right" vertical="center"/>
    </xf>
    <xf numFmtId="0" fontId="40" fillId="45" borderId="29" applyNumberFormat="0" applyProtection="0">
      <alignment horizontal="left" vertical="center" indent="1"/>
    </xf>
    <xf numFmtId="0" fontId="42" fillId="74" borderId="30" applyNumberFormat="0" applyProtection="0">
      <alignment horizontal="left" vertical="center" indent="1"/>
    </xf>
    <xf numFmtId="0" fontId="57" fillId="59" borderId="20" applyNumberFormat="0" applyProtection="0">
      <alignment vertical="center"/>
    </xf>
    <xf numFmtId="0" fontId="36" fillId="41" borderId="22" applyNumberFormat="0" applyProtection="0">
      <alignment horizontal="right" vertical="center"/>
    </xf>
    <xf numFmtId="0" fontId="38" fillId="68" borderId="30" applyNumberFormat="0" applyProtection="0">
      <alignment horizontal="right" vertical="center"/>
    </xf>
    <xf numFmtId="0" fontId="40" fillId="59" borderId="29" applyNumberFormat="0" applyProtection="0">
      <alignment vertical="center"/>
    </xf>
    <xf numFmtId="0" fontId="39" fillId="57" borderId="32" applyBorder="0"/>
    <xf numFmtId="0" fontId="38" fillId="50" borderId="23" applyNumberFormat="0" applyProtection="0">
      <alignment horizontal="right" vertical="center"/>
    </xf>
    <xf numFmtId="0" fontId="38" fillId="56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41" fillId="65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49" borderId="29" applyNumberFormat="0" applyProtection="0">
      <alignment horizontal="left" vertical="top" indent="1"/>
    </xf>
    <xf numFmtId="0" fontId="38" fillId="71" borderId="23" applyNumberFormat="0" applyProtection="0">
      <alignment horizontal="left" vertical="center" indent="1"/>
    </xf>
    <xf numFmtId="0" fontId="57" fillId="65" borderId="23" applyNumberFormat="0" applyProtection="0">
      <alignment vertical="center"/>
    </xf>
    <xf numFmtId="0" fontId="38" fillId="57" borderId="29" applyNumberFormat="0" applyProtection="0">
      <alignment horizontal="left" vertical="top" indent="1"/>
    </xf>
    <xf numFmtId="0" fontId="38" fillId="45" borderId="23" applyNumberFormat="0" applyProtection="0">
      <alignment horizontal="left" vertical="center" indent="1"/>
    </xf>
    <xf numFmtId="0" fontId="38" fillId="49" borderId="30" applyNumberFormat="0" applyProtection="0">
      <alignment horizontal="left" vertical="center" indent="1"/>
    </xf>
    <xf numFmtId="0" fontId="54" fillId="41" borderId="22" applyNumberFormat="0" applyAlignment="0" applyProtection="0"/>
    <xf numFmtId="0" fontId="38" fillId="56" borderId="30" applyNumberFormat="0" applyProtection="0">
      <alignment horizontal="left" vertical="center" indent="1"/>
    </xf>
    <xf numFmtId="0" fontId="38" fillId="4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8" fillId="70" borderId="30" applyNumberFormat="0" applyProtection="0">
      <alignment horizontal="left" vertical="center" indent="1"/>
    </xf>
    <xf numFmtId="0" fontId="38" fillId="52" borderId="23" applyNumberFormat="0" applyProtection="0">
      <alignment horizontal="right" vertical="center"/>
    </xf>
    <xf numFmtId="0" fontId="46" fillId="41" borderId="23" applyNumberFormat="0" applyAlignment="0" applyProtection="0"/>
    <xf numFmtId="0" fontId="38" fillId="69" borderId="23" applyNumberFormat="0" applyProtection="0">
      <alignment horizontal="right" vertical="center"/>
    </xf>
    <xf numFmtId="0" fontId="52" fillId="60" borderId="23" applyNumberFormat="0" applyAlignment="0" applyProtection="0"/>
    <xf numFmtId="0" fontId="38" fillId="51" borderId="23" applyNumberFormat="0" applyProtection="0">
      <alignment horizontal="right" vertical="center"/>
    </xf>
    <xf numFmtId="0" fontId="38" fillId="59" borderId="23" applyNumberFormat="0" applyFon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57" fillId="65" borderId="23" applyNumberFormat="0" applyProtection="0">
      <alignment vertical="center"/>
    </xf>
    <xf numFmtId="0" fontId="38" fillId="65" borderId="23" applyNumberFormat="0" applyProtection="0">
      <alignment horizontal="left" vertical="center" indent="1"/>
    </xf>
    <xf numFmtId="0" fontId="41" fillId="65" borderId="29" applyNumberFormat="0" applyProtection="0">
      <alignment horizontal="left" vertical="top" indent="1"/>
    </xf>
    <xf numFmtId="0" fontId="38" fillId="66" borderId="23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68" borderId="30" applyNumberFormat="0" applyProtection="0">
      <alignment horizontal="right" vertical="center"/>
    </xf>
    <xf numFmtId="0" fontId="38" fillId="61" borderId="23" applyNumberFormat="0" applyProtection="0">
      <alignment horizontal="right" vertical="center"/>
    </xf>
    <xf numFmtId="0" fontId="38" fillId="69" borderId="23" applyNumberFormat="0" applyProtection="0">
      <alignment horizontal="right" vertical="center"/>
    </xf>
    <xf numFmtId="0" fontId="38" fillId="58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8" fillId="49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49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7" borderId="29" applyNumberFormat="0" applyProtection="0">
      <alignment horizontal="left" vertical="top" indent="1"/>
    </xf>
    <xf numFmtId="0" fontId="38" fillId="71" borderId="23" applyNumberFormat="0" applyProtection="0">
      <alignment horizontal="left" vertical="center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0" fontId="46" fillId="41" borderId="23" applyNumberFormat="0" applyAlignment="0" applyProtection="0"/>
    <xf numFmtId="0" fontId="38" fillId="75" borderId="20"/>
    <xf numFmtId="0" fontId="40" fillId="49" borderId="29" applyNumberFormat="0" applyProtection="0">
      <alignment horizontal="left" vertical="top" indent="1"/>
    </xf>
    <xf numFmtId="0" fontId="38" fillId="65" borderId="23" applyNumberFormat="0" applyProtection="0">
      <alignment horizontal="left" vertical="center" indent="1"/>
    </xf>
    <xf numFmtId="0" fontId="36" fillId="41" borderId="22" applyNumberFormat="0" applyProtection="0">
      <alignment horizontal="right" vertical="center"/>
    </xf>
    <xf numFmtId="0" fontId="57" fillId="65" borderId="23" applyNumberFormat="0" applyProtection="0">
      <alignment vertical="center"/>
    </xf>
    <xf numFmtId="0" fontId="38" fillId="71" borderId="23" applyNumberFormat="0" applyProtection="0">
      <alignment horizontal="left" vertical="center" indent="1"/>
    </xf>
    <xf numFmtId="0" fontId="52" fillId="60" borderId="23" applyNumberFormat="0" applyAlignment="0" applyProtection="0"/>
    <xf numFmtId="0" fontId="46" fillId="41" borderId="23" applyNumberForma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41" fillId="65" borderId="29" applyNumberFormat="0" applyProtection="0">
      <alignment horizontal="left" vertical="top" indent="1"/>
    </xf>
    <xf numFmtId="0" fontId="38" fillId="6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38" fillId="58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49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68" borderId="30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49" borderId="30" applyNumberFormat="0" applyProtection="0">
      <alignment horizontal="left" vertical="center" indent="1"/>
    </xf>
    <xf numFmtId="0" fontId="38" fillId="61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9" borderId="23" applyNumberFormat="0" applyFont="0" applyAlignment="0" applyProtection="0"/>
    <xf numFmtId="0" fontId="38" fillId="57" borderId="29" applyNumberFormat="0" applyProtection="0">
      <alignment horizontal="left" vertical="top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0" fontId="36" fillId="41" borderId="22" applyNumberFormat="0" applyProtection="0">
      <alignment horizontal="right" vertical="center"/>
    </xf>
    <xf numFmtId="0" fontId="38" fillId="65" borderId="23" applyNumberFormat="0" applyProtection="0">
      <alignment horizontal="left" vertical="center" indent="1"/>
    </xf>
    <xf numFmtId="0" fontId="36" fillId="41" borderId="22" applyNumberFormat="0" applyProtection="0">
      <alignment horizontal="right" vertical="center"/>
    </xf>
    <xf numFmtId="0" fontId="57" fillId="65" borderId="23" applyNumberFormat="0" applyProtection="0">
      <alignment vertical="center"/>
    </xf>
    <xf numFmtId="0" fontId="38" fillId="71" borderId="23" applyNumberFormat="0" applyProtection="0">
      <alignment horizontal="left" vertical="center" indent="1"/>
    </xf>
    <xf numFmtId="0" fontId="52" fillId="60" borderId="23" applyNumberFormat="0" applyAlignment="0" applyProtection="0"/>
    <xf numFmtId="0" fontId="46" fillId="41" borderId="23" applyNumberForma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41" fillId="65" borderId="29" applyNumberFormat="0" applyProtection="0">
      <alignment horizontal="left" vertical="top" indent="1"/>
    </xf>
    <xf numFmtId="0" fontId="38" fillId="6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38" fillId="58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49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68" borderId="30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49" borderId="30" applyNumberFormat="0" applyProtection="0">
      <alignment horizontal="left" vertical="center" indent="1"/>
    </xf>
    <xf numFmtId="0" fontId="38" fillId="61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9" borderId="23" applyNumberFormat="0" applyFont="0" applyAlignment="0" applyProtection="0"/>
    <xf numFmtId="0" fontId="38" fillId="57" borderId="29" applyNumberFormat="0" applyProtection="0">
      <alignment horizontal="left" vertical="top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36" fillId="41" borderId="22" applyNumberFormat="0" applyProtection="0">
      <alignment horizontal="right" vertical="center"/>
    </xf>
    <xf numFmtId="0" fontId="46" fillId="41" borderId="23" applyNumberFormat="0" applyAlignment="0" applyProtection="0"/>
    <xf numFmtId="0" fontId="52" fillId="60" borderId="23" applyNumberFormat="0" applyAlignment="0" applyProtection="0"/>
    <xf numFmtId="0" fontId="38" fillId="59" borderId="23" applyNumberFormat="0" applyFon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57" fillId="65" borderId="23" applyNumberFormat="0" applyProtection="0">
      <alignment vertical="center"/>
    </xf>
    <xf numFmtId="0" fontId="38" fillId="65" borderId="23" applyNumberFormat="0" applyProtection="0">
      <alignment horizontal="left" vertical="center" indent="1"/>
    </xf>
    <xf numFmtId="0" fontId="41" fillId="65" borderId="29" applyNumberFormat="0" applyProtection="0">
      <alignment horizontal="left" vertical="top" indent="1"/>
    </xf>
    <xf numFmtId="0" fontId="38" fillId="66" borderId="23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68" borderId="30" applyNumberFormat="0" applyProtection="0">
      <alignment horizontal="right" vertical="center"/>
    </xf>
    <xf numFmtId="0" fontId="38" fillId="61" borderId="23" applyNumberFormat="0" applyProtection="0">
      <alignment horizontal="right" vertical="center"/>
    </xf>
    <xf numFmtId="0" fontId="38" fillId="69" borderId="23" applyNumberFormat="0" applyProtection="0">
      <alignment horizontal="right" vertical="center"/>
    </xf>
    <xf numFmtId="0" fontId="38" fillId="58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8" fillId="49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49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7" borderId="29" applyNumberFormat="0" applyProtection="0">
      <alignment horizontal="left" vertical="top" indent="1"/>
    </xf>
    <xf numFmtId="0" fontId="38" fillId="71" borderId="23" applyNumberFormat="0" applyProtection="0">
      <alignment horizontal="left" vertical="center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0" fontId="38" fillId="65" borderId="23" applyNumberFormat="0" applyProtection="0">
      <alignment horizontal="left" vertical="center" indent="1"/>
    </xf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6" fillId="41" borderId="22" applyNumberFormat="0" applyProtection="0">
      <alignment horizontal="right" vertical="center"/>
    </xf>
    <xf numFmtId="176" fontId="32" fillId="0" borderId="0" applyFont="0" applyFill="0" applyBorder="0" applyAlignment="0" applyProtection="0"/>
    <xf numFmtId="0" fontId="57" fillId="65" borderId="23" applyNumberFormat="0" applyProtection="0">
      <alignment vertical="center"/>
    </xf>
    <xf numFmtId="43" fontId="32" fillId="0" borderId="0" applyFont="0" applyFill="0" applyBorder="0" applyAlignment="0" applyProtection="0"/>
    <xf numFmtId="0" fontId="38" fillId="71" borderId="23" applyNumberFormat="0" applyProtection="0">
      <alignment horizontal="left" vertical="center" indent="1"/>
    </xf>
    <xf numFmtId="43" fontId="32" fillId="0" borderId="0" applyFont="0" applyFill="0" applyBorder="0" applyAlignment="0" applyProtection="0"/>
    <xf numFmtId="0" fontId="52" fillId="60" borderId="23" applyNumberFormat="0" applyAlignment="0" applyProtection="0"/>
    <xf numFmtId="176" fontId="32" fillId="0" borderId="0" applyFont="0" applyFill="0" applyBorder="0" applyAlignment="0" applyProtection="0"/>
    <xf numFmtId="0" fontId="46" fillId="41" borderId="23" applyNumberForma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41" fillId="65" borderId="29" applyNumberFormat="0" applyProtection="0">
      <alignment horizontal="left" vertical="top" indent="1"/>
    </xf>
    <xf numFmtId="0" fontId="38" fillId="6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38" fillId="58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49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68" borderId="30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49" borderId="30" applyNumberFormat="0" applyProtection="0">
      <alignment horizontal="left" vertical="center" indent="1"/>
    </xf>
    <xf numFmtId="0" fontId="38" fillId="61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9" borderId="23" applyNumberFormat="0" applyFont="0" applyAlignment="0" applyProtection="0"/>
    <xf numFmtId="0" fontId="38" fillId="57" borderId="29" applyNumberFormat="0" applyProtection="0">
      <alignment horizontal="left" vertical="top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0" borderId="21" applyNumberFormat="0" applyFill="0" applyAlignment="0" applyProtection="0"/>
    <xf numFmtId="41" fontId="32" fillId="0" borderId="0" applyFont="0" applyFill="0" applyBorder="0" applyAlignment="0" applyProtection="0"/>
    <xf numFmtId="0" fontId="36" fillId="41" borderId="22" applyNumberFormat="0" applyProtection="0">
      <alignment horizontal="right" vertical="center"/>
    </xf>
    <xf numFmtId="43" fontId="7" fillId="0" borderId="0" applyFont="0" applyFill="0" applyBorder="0" applyAlignment="0" applyProtection="0"/>
    <xf numFmtId="0" fontId="46" fillId="41" borderId="23" applyNumberFormat="0" applyAlignment="0" applyProtection="0"/>
    <xf numFmtId="43" fontId="7" fillId="0" borderId="0" applyFont="0" applyFill="0" applyBorder="0" applyAlignment="0" applyProtection="0"/>
    <xf numFmtId="0" fontId="52" fillId="60" borderId="23" applyNumberFormat="0" applyAlignment="0" applyProtection="0"/>
    <xf numFmtId="0" fontId="38" fillId="59" borderId="23" applyNumberFormat="0" applyFon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57" fillId="65" borderId="23" applyNumberFormat="0" applyProtection="0">
      <alignment vertical="center"/>
    </xf>
    <xf numFmtId="0" fontId="38" fillId="65" borderId="23" applyNumberFormat="0" applyProtection="0">
      <alignment horizontal="left" vertical="center" indent="1"/>
    </xf>
    <xf numFmtId="0" fontId="41" fillId="65" borderId="29" applyNumberFormat="0" applyProtection="0">
      <alignment horizontal="left" vertical="top" indent="1"/>
    </xf>
    <xf numFmtId="0" fontId="38" fillId="66" borderId="23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68" borderId="30" applyNumberFormat="0" applyProtection="0">
      <alignment horizontal="right" vertical="center"/>
    </xf>
    <xf numFmtId="0" fontId="38" fillId="61" borderId="23" applyNumberFormat="0" applyProtection="0">
      <alignment horizontal="right" vertical="center"/>
    </xf>
    <xf numFmtId="0" fontId="38" fillId="69" borderId="23" applyNumberFormat="0" applyProtection="0">
      <alignment horizontal="right" vertical="center"/>
    </xf>
    <xf numFmtId="0" fontId="38" fillId="58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8" fillId="49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49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7" borderId="29" applyNumberFormat="0" applyProtection="0">
      <alignment horizontal="left" vertical="top" indent="1"/>
    </xf>
    <xf numFmtId="0" fontId="38" fillId="71" borderId="23" applyNumberFormat="0" applyProtection="0">
      <alignment horizontal="left" vertical="center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175" fontId="32" fillId="0" borderId="0" applyFont="0" applyFill="0" applyBorder="0" applyAlignment="0" applyProtection="0"/>
    <xf numFmtId="0" fontId="38" fillId="65" borderId="23" applyNumberFormat="0" applyProtection="0">
      <alignment horizontal="left" vertical="center" indent="1"/>
    </xf>
    <xf numFmtId="0" fontId="36" fillId="41" borderId="22" applyNumberFormat="0" applyProtection="0">
      <alignment horizontal="right" vertical="center"/>
    </xf>
    <xf numFmtId="0" fontId="57" fillId="65" borderId="23" applyNumberFormat="0" applyProtection="0">
      <alignment vertical="center"/>
    </xf>
    <xf numFmtId="0" fontId="38" fillId="71" borderId="23" applyNumberFormat="0" applyProtection="0">
      <alignment horizontal="left" vertical="center" indent="1"/>
    </xf>
    <xf numFmtId="0" fontId="52" fillId="60" borderId="23" applyNumberFormat="0" applyAlignment="0" applyProtection="0"/>
    <xf numFmtId="0" fontId="46" fillId="41" borderId="23" applyNumberForma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41" fillId="65" borderId="29" applyNumberFormat="0" applyProtection="0">
      <alignment horizontal="left" vertical="top" indent="1"/>
    </xf>
    <xf numFmtId="0" fontId="38" fillId="6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38" fillId="58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49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68" borderId="30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49" borderId="30" applyNumberFormat="0" applyProtection="0">
      <alignment horizontal="left" vertical="center" indent="1"/>
    </xf>
    <xf numFmtId="0" fontId="38" fillId="61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9" borderId="23" applyNumberFormat="0" applyFont="0" applyAlignment="0" applyProtection="0"/>
    <xf numFmtId="0" fontId="38" fillId="57" borderId="29" applyNumberFormat="0" applyProtection="0">
      <alignment horizontal="left" vertical="top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2" fillId="60" borderId="23" applyNumberFormat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20" borderId="0" applyNumberFormat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7" fillId="20" borderId="0" applyNumberFormat="0" applyBorder="0" applyAlignment="0" applyProtection="0"/>
    <xf numFmtId="0" fontId="38" fillId="53" borderId="23" applyNumberFormat="0" applyProtection="0">
      <alignment horizontal="right" vertical="center"/>
    </xf>
    <xf numFmtId="0" fontId="38" fillId="58" borderId="23" applyNumberFormat="0" applyProtection="0">
      <alignment horizontal="right" vertical="center"/>
    </xf>
    <xf numFmtId="0" fontId="38" fillId="61" borderId="23" applyNumberFormat="0" applyProtection="0">
      <alignment horizontal="right" vertical="center"/>
    </xf>
    <xf numFmtId="43" fontId="7" fillId="0" borderId="0" applyFont="0" applyFill="0" applyBorder="0" applyAlignment="0" applyProtection="0"/>
    <xf numFmtId="0" fontId="38" fillId="67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7" fillId="35" borderId="0" applyNumberFormat="0" applyBorder="0" applyAlignment="0" applyProtection="0"/>
    <xf numFmtId="0" fontId="57" fillId="73" borderId="23" applyNumberFormat="0" applyProtection="0">
      <alignment horizontal="right" vertical="center"/>
    </xf>
    <xf numFmtId="0" fontId="38" fillId="65" borderId="23" applyNumberFormat="0" applyProtection="0">
      <alignment horizontal="left" vertical="center" indent="1"/>
    </xf>
    <xf numFmtId="0" fontId="38" fillId="0" borderId="23" applyNumberFormat="0" applyProtection="0">
      <alignment horizontal="right" vertical="center"/>
    </xf>
    <xf numFmtId="0" fontId="38" fillId="65" borderId="23" applyNumberFormat="0" applyProtection="0">
      <alignment vertical="center"/>
    </xf>
    <xf numFmtId="0" fontId="40" fillId="59" borderId="29" applyNumberFormat="0" applyProtection="0">
      <alignment horizontal="left" vertical="top" indent="1"/>
    </xf>
    <xf numFmtId="0" fontId="38" fillId="59" borderId="23" applyNumberFormat="0" applyFont="0" applyAlignment="0" applyProtection="0"/>
    <xf numFmtId="0" fontId="43" fillId="73" borderId="23" applyNumberFormat="0" applyProtection="0">
      <alignment horizontal="right" vertical="center"/>
    </xf>
    <xf numFmtId="0" fontId="40" fillId="45" borderId="29" applyNumberFormat="0" applyProtection="0">
      <alignment horizontal="left" vertical="center" indent="1"/>
    </xf>
    <xf numFmtId="0" fontId="42" fillId="74" borderId="30" applyNumberFormat="0" applyProtection="0">
      <alignment horizontal="left" vertical="center" indent="1"/>
    </xf>
    <xf numFmtId="0" fontId="57" fillId="59" borderId="20" applyNumberFormat="0" applyProtection="0">
      <alignment vertical="center"/>
    </xf>
    <xf numFmtId="0" fontId="36" fillId="41" borderId="22" applyNumberFormat="0" applyProtection="0">
      <alignment horizontal="right" vertical="center"/>
    </xf>
    <xf numFmtId="0" fontId="38" fillId="68" borderId="30" applyNumberFormat="0" applyProtection="0">
      <alignment horizontal="right" vertical="center"/>
    </xf>
    <xf numFmtId="0" fontId="40" fillId="59" borderId="29" applyNumberFormat="0" applyProtection="0">
      <alignment vertical="center"/>
    </xf>
    <xf numFmtId="0" fontId="39" fillId="57" borderId="32" applyBorder="0"/>
    <xf numFmtId="0" fontId="38" fillId="50" borderId="23" applyNumberFormat="0" applyProtection="0">
      <alignment horizontal="right" vertical="center"/>
    </xf>
    <xf numFmtId="0" fontId="38" fillId="56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41" fillId="65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49" borderId="29" applyNumberFormat="0" applyProtection="0">
      <alignment horizontal="left" vertical="top" indent="1"/>
    </xf>
    <xf numFmtId="0" fontId="38" fillId="71" borderId="23" applyNumberFormat="0" applyProtection="0">
      <alignment horizontal="left" vertical="center" indent="1"/>
    </xf>
    <xf numFmtId="0" fontId="57" fillId="65" borderId="23" applyNumberFormat="0" applyProtection="0">
      <alignment vertical="center"/>
    </xf>
    <xf numFmtId="0" fontId="38" fillId="57" borderId="29" applyNumberFormat="0" applyProtection="0">
      <alignment horizontal="left" vertical="top" indent="1"/>
    </xf>
    <xf numFmtId="0" fontId="38" fillId="45" borderId="23" applyNumberFormat="0" applyProtection="0">
      <alignment horizontal="left" vertical="center" indent="1"/>
    </xf>
    <xf numFmtId="0" fontId="38" fillId="49" borderId="30" applyNumberFormat="0" applyProtection="0">
      <alignment horizontal="left" vertical="center" indent="1"/>
    </xf>
    <xf numFmtId="0" fontId="54" fillId="41" borderId="22" applyNumberFormat="0" applyAlignment="0" applyProtection="0"/>
    <xf numFmtId="0" fontId="38" fillId="56" borderId="30" applyNumberFormat="0" applyProtection="0">
      <alignment horizontal="left" vertical="center" indent="1"/>
    </xf>
    <xf numFmtId="0" fontId="38" fillId="4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8" fillId="70" borderId="30" applyNumberFormat="0" applyProtection="0">
      <alignment horizontal="left" vertical="center" indent="1"/>
    </xf>
    <xf numFmtId="0" fontId="38" fillId="52" borderId="23" applyNumberFormat="0" applyProtection="0">
      <alignment horizontal="right" vertical="center"/>
    </xf>
    <xf numFmtId="0" fontId="46" fillId="41" borderId="23" applyNumberFormat="0" applyAlignment="0" applyProtection="0"/>
    <xf numFmtId="0" fontId="38" fillId="69" borderId="23" applyNumberFormat="0" applyProtection="0">
      <alignment horizontal="right" vertical="center"/>
    </xf>
    <xf numFmtId="0" fontId="52" fillId="60" borderId="23" applyNumberFormat="0" applyAlignment="0" applyProtection="0"/>
    <xf numFmtId="0" fontId="38" fillId="51" borderId="23" applyNumberFormat="0" applyProtection="0">
      <alignment horizontal="right" vertical="center"/>
    </xf>
    <xf numFmtId="0" fontId="21" fillId="0" borderId="21" applyNumberFormat="0" applyFill="0" applyAlignment="0" applyProtection="0"/>
    <xf numFmtId="0" fontId="38" fillId="59" borderId="23" applyNumberFormat="0" applyFon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57" fillId="65" borderId="23" applyNumberFormat="0" applyProtection="0">
      <alignment vertical="center"/>
    </xf>
    <xf numFmtId="0" fontId="38" fillId="65" borderId="23" applyNumberFormat="0" applyProtection="0">
      <alignment horizontal="left" vertical="center" indent="1"/>
    </xf>
    <xf numFmtId="0" fontId="41" fillId="65" borderId="29" applyNumberFormat="0" applyProtection="0">
      <alignment horizontal="left" vertical="top" indent="1"/>
    </xf>
    <xf numFmtId="0" fontId="38" fillId="66" borderId="23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68" borderId="30" applyNumberFormat="0" applyProtection="0">
      <alignment horizontal="right" vertical="center"/>
    </xf>
    <xf numFmtId="0" fontId="38" fillId="61" borderId="23" applyNumberFormat="0" applyProtection="0">
      <alignment horizontal="right" vertical="center"/>
    </xf>
    <xf numFmtId="0" fontId="38" fillId="69" borderId="23" applyNumberFormat="0" applyProtection="0">
      <alignment horizontal="right" vertical="center"/>
    </xf>
    <xf numFmtId="0" fontId="38" fillId="58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8" fillId="49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49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7" borderId="29" applyNumberFormat="0" applyProtection="0">
      <alignment horizontal="left" vertical="top" indent="1"/>
    </xf>
    <xf numFmtId="0" fontId="38" fillId="71" borderId="23" applyNumberFormat="0" applyProtection="0">
      <alignment horizontal="left" vertical="center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0" fontId="7" fillId="39" borderId="0" applyNumberFormat="0" applyBorder="0" applyAlignment="0" applyProtection="0"/>
    <xf numFmtId="0" fontId="46" fillId="41" borderId="23" applyNumberFormat="0" applyAlignment="0" applyProtection="0"/>
    <xf numFmtId="0" fontId="7" fillId="23" borderId="0" applyNumberFormat="0" applyBorder="0" applyAlignment="0" applyProtection="0"/>
    <xf numFmtId="0" fontId="38" fillId="75" borderId="20"/>
    <xf numFmtId="0" fontId="40" fillId="49" borderId="29" applyNumberFormat="0" applyProtection="0">
      <alignment horizontal="left" vertical="top" indent="1"/>
    </xf>
    <xf numFmtId="0" fontId="38" fillId="65" borderId="23" applyNumberFormat="0" applyProtection="0">
      <alignment horizontal="left" vertical="center" indent="1"/>
    </xf>
    <xf numFmtId="0" fontId="36" fillId="41" borderId="22" applyNumberFormat="0" applyProtection="0">
      <alignment horizontal="right" vertical="center"/>
    </xf>
    <xf numFmtId="0" fontId="57" fillId="65" borderId="23" applyNumberFormat="0" applyProtection="0">
      <alignment vertical="center"/>
    </xf>
    <xf numFmtId="0" fontId="38" fillId="71" borderId="23" applyNumberFormat="0" applyProtection="0">
      <alignment horizontal="left" vertical="center" indent="1"/>
    </xf>
    <xf numFmtId="0" fontId="52" fillId="60" borderId="23" applyNumberFormat="0" applyAlignment="0" applyProtection="0"/>
    <xf numFmtId="0" fontId="46" fillId="41" borderId="23" applyNumberForma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41" fillId="65" borderId="29" applyNumberFormat="0" applyProtection="0">
      <alignment horizontal="left" vertical="top" indent="1"/>
    </xf>
    <xf numFmtId="0" fontId="38" fillId="6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38" fillId="58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49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68" borderId="30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49" borderId="30" applyNumberFormat="0" applyProtection="0">
      <alignment horizontal="left" vertical="center" indent="1"/>
    </xf>
    <xf numFmtId="0" fontId="38" fillId="61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9" borderId="23" applyNumberFormat="0" applyFont="0" applyAlignment="0" applyProtection="0"/>
    <xf numFmtId="0" fontId="38" fillId="57" borderId="29" applyNumberFormat="0" applyProtection="0">
      <alignment horizontal="left" vertical="top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0" fontId="36" fillId="41" borderId="22" applyNumberFormat="0" applyProtection="0">
      <alignment horizontal="right"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8" fillId="65" borderId="23" applyNumberFormat="0" applyProtection="0">
      <alignment horizontal="left" vertical="center" indent="1"/>
    </xf>
    <xf numFmtId="0" fontId="7" fillId="32" borderId="0" applyNumberFormat="0" applyBorder="0" applyAlignment="0" applyProtection="0"/>
    <xf numFmtId="0" fontId="36" fillId="41" borderId="22" applyNumberFormat="0" applyProtection="0">
      <alignment horizontal="right" vertical="center"/>
    </xf>
    <xf numFmtId="0" fontId="57" fillId="65" borderId="23" applyNumberFormat="0" applyProtection="0">
      <alignment vertical="center"/>
    </xf>
    <xf numFmtId="0" fontId="7" fillId="28" borderId="0" applyNumberFormat="0" applyBorder="0" applyAlignment="0" applyProtection="0"/>
    <xf numFmtId="0" fontId="38" fillId="71" borderId="23" applyNumberFormat="0" applyProtection="0">
      <alignment horizontal="left" vertical="center" indent="1"/>
    </xf>
    <xf numFmtId="0" fontId="7" fillId="24" borderId="0" applyNumberFormat="0" applyBorder="0" applyAlignment="0" applyProtection="0"/>
    <xf numFmtId="0" fontId="52" fillId="60" borderId="23" applyNumberFormat="0" applyAlignment="0" applyProtection="0"/>
    <xf numFmtId="0" fontId="7" fillId="11" borderId="0" applyNumberFormat="0" applyBorder="0" applyAlignment="0" applyProtection="0"/>
    <xf numFmtId="0" fontId="46" fillId="41" borderId="23" applyNumberForma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41" fillId="65" borderId="29" applyNumberFormat="0" applyProtection="0">
      <alignment horizontal="left" vertical="top" indent="1"/>
    </xf>
    <xf numFmtId="0" fontId="38" fillId="6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38" fillId="58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49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68" borderId="30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49" borderId="30" applyNumberFormat="0" applyProtection="0">
      <alignment horizontal="left" vertical="center" indent="1"/>
    </xf>
    <xf numFmtId="0" fontId="38" fillId="61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9" borderId="23" applyNumberFormat="0" applyFont="0" applyAlignment="0" applyProtection="0"/>
    <xf numFmtId="0" fontId="38" fillId="57" borderId="29" applyNumberFormat="0" applyProtection="0">
      <alignment horizontal="left" vertical="top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43" fontId="7" fillId="0" borderId="0" applyFont="0" applyFill="0" applyBorder="0" applyAlignment="0" applyProtection="0"/>
    <xf numFmtId="0" fontId="21" fillId="0" borderId="21" applyNumberFormat="0" applyFill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27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7" fillId="24" borderId="0" applyNumberFormat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36" fillId="41" borderId="22" applyNumberFormat="0" applyProtection="0">
      <alignment horizontal="right" vertical="center"/>
    </xf>
    <xf numFmtId="43" fontId="7" fillId="0" borderId="0" applyFont="0" applyFill="0" applyBorder="0" applyAlignment="0" applyProtection="0"/>
    <xf numFmtId="0" fontId="46" fillId="41" borderId="23" applyNumberFormat="0" applyAlignment="0" applyProtection="0"/>
    <xf numFmtId="43" fontId="7" fillId="0" borderId="0" applyFont="0" applyFill="0" applyBorder="0" applyAlignment="0" applyProtection="0"/>
    <xf numFmtId="0" fontId="52" fillId="60" borderId="23" applyNumberFormat="0" applyAlignment="0" applyProtection="0"/>
    <xf numFmtId="0" fontId="38" fillId="59" borderId="23" applyNumberFormat="0" applyFon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57" fillId="65" borderId="23" applyNumberFormat="0" applyProtection="0">
      <alignment vertical="center"/>
    </xf>
    <xf numFmtId="0" fontId="38" fillId="65" borderId="23" applyNumberFormat="0" applyProtection="0">
      <alignment horizontal="left" vertical="center" indent="1"/>
    </xf>
    <xf numFmtId="0" fontId="41" fillId="65" borderId="29" applyNumberFormat="0" applyProtection="0">
      <alignment horizontal="left" vertical="top" indent="1"/>
    </xf>
    <xf numFmtId="0" fontId="38" fillId="66" borderId="23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68" borderId="30" applyNumberFormat="0" applyProtection="0">
      <alignment horizontal="right" vertical="center"/>
    </xf>
    <xf numFmtId="0" fontId="38" fillId="61" borderId="23" applyNumberFormat="0" applyProtection="0">
      <alignment horizontal="right" vertical="center"/>
    </xf>
    <xf numFmtId="0" fontId="38" fillId="69" borderId="23" applyNumberFormat="0" applyProtection="0">
      <alignment horizontal="right" vertical="center"/>
    </xf>
    <xf numFmtId="0" fontId="38" fillId="58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8" fillId="49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49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7" borderId="29" applyNumberFormat="0" applyProtection="0">
      <alignment horizontal="left" vertical="top" indent="1"/>
    </xf>
    <xf numFmtId="0" fontId="38" fillId="71" borderId="23" applyNumberFormat="0" applyProtection="0">
      <alignment horizontal="left" vertical="center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175" fontId="32" fillId="0" borderId="0" applyFont="0" applyFill="0" applyBorder="0" applyAlignment="0" applyProtection="0"/>
    <xf numFmtId="0" fontId="38" fillId="65" borderId="23" applyNumberFormat="0" applyProtection="0">
      <alignment horizontal="left" vertical="center" indent="1"/>
    </xf>
    <xf numFmtId="0" fontId="36" fillId="41" borderId="22" applyNumberFormat="0" applyProtection="0">
      <alignment horizontal="right" vertical="center"/>
    </xf>
    <xf numFmtId="0" fontId="57" fillId="65" borderId="23" applyNumberFormat="0" applyProtection="0">
      <alignment vertical="center"/>
    </xf>
    <xf numFmtId="0" fontId="38" fillId="71" borderId="23" applyNumberFormat="0" applyProtection="0">
      <alignment horizontal="left" vertical="center" indent="1"/>
    </xf>
    <xf numFmtId="0" fontId="52" fillId="60" borderId="23" applyNumberFormat="0" applyAlignment="0" applyProtection="0"/>
    <xf numFmtId="0" fontId="46" fillId="41" borderId="23" applyNumberForma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41" fillId="65" borderId="29" applyNumberFormat="0" applyProtection="0">
      <alignment horizontal="left" vertical="top" indent="1"/>
    </xf>
    <xf numFmtId="0" fontId="38" fillId="6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38" fillId="58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49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68" borderId="30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49" borderId="30" applyNumberFormat="0" applyProtection="0">
      <alignment horizontal="left" vertical="center" indent="1"/>
    </xf>
    <xf numFmtId="0" fontId="38" fillId="61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9" borderId="23" applyNumberFormat="0" applyFont="0" applyAlignment="0" applyProtection="0"/>
    <xf numFmtId="0" fontId="38" fillId="57" borderId="29" applyNumberFormat="0" applyProtection="0">
      <alignment horizontal="left" vertical="top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48" fillId="0" borderId="3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8" borderId="0" applyNumberFormat="0" applyBorder="0" applyAlignment="0" applyProtection="0"/>
    <xf numFmtId="0" fontId="7" fillId="31" borderId="0" applyNumberFormat="0" applyBorder="0" applyAlignment="0" applyProtection="0"/>
    <xf numFmtId="0" fontId="7" fillId="23" borderId="0" applyNumberFormat="0" applyBorder="0" applyAlignment="0" applyProtection="0"/>
    <xf numFmtId="0" fontId="36" fillId="41" borderId="22" applyNumberFormat="0" applyProtection="0">
      <alignment horizontal="right" vertical="center"/>
    </xf>
    <xf numFmtId="0" fontId="7" fillId="10" borderId="0" applyNumberFormat="0" applyBorder="0" applyAlignment="0" applyProtection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10" borderId="0" applyNumberFormat="0" applyBorder="0" applyAlignment="0" applyProtection="0"/>
    <xf numFmtId="0" fontId="7" fillId="38" borderId="0" applyNumberFormat="0" applyBorder="0" applyAlignment="0" applyProtection="0"/>
    <xf numFmtId="0" fontId="7" fillId="11" borderId="0" applyNumberFormat="0" applyBorder="0" applyAlignment="0" applyProtection="0"/>
    <xf numFmtId="0" fontId="46" fillId="41" borderId="23" applyNumberFormat="0" applyAlignment="0" applyProtection="0"/>
    <xf numFmtId="0" fontId="52" fillId="60" borderId="23" applyNumberFormat="0" applyAlignment="0" applyProtection="0"/>
    <xf numFmtId="0" fontId="38" fillId="59" borderId="23" applyNumberFormat="0" applyFon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57" fillId="65" borderId="23" applyNumberFormat="0" applyProtection="0">
      <alignment vertical="center"/>
    </xf>
    <xf numFmtId="0" fontId="38" fillId="65" borderId="23" applyNumberFormat="0" applyProtection="0">
      <alignment horizontal="left" vertical="center" indent="1"/>
    </xf>
    <xf numFmtId="0" fontId="41" fillId="65" borderId="29" applyNumberFormat="0" applyProtection="0">
      <alignment horizontal="left" vertical="top" indent="1"/>
    </xf>
    <xf numFmtId="0" fontId="38" fillId="66" borderId="23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68" borderId="30" applyNumberFormat="0" applyProtection="0">
      <alignment horizontal="right" vertical="center"/>
    </xf>
    <xf numFmtId="0" fontId="38" fillId="61" borderId="23" applyNumberFormat="0" applyProtection="0">
      <alignment horizontal="right" vertical="center"/>
    </xf>
    <xf numFmtId="0" fontId="38" fillId="69" borderId="23" applyNumberFormat="0" applyProtection="0">
      <alignment horizontal="right" vertical="center"/>
    </xf>
    <xf numFmtId="0" fontId="38" fillId="58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3" fillId="57" borderId="30" applyNumberFormat="0" applyProtection="0">
      <alignment horizontal="left" vertical="center" indent="1"/>
    </xf>
    <xf numFmtId="0" fontId="38" fillId="49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49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7" borderId="29" applyNumberFormat="0" applyProtection="0">
      <alignment horizontal="left" vertical="top" indent="1"/>
    </xf>
    <xf numFmtId="0" fontId="38" fillId="71" borderId="23" applyNumberFormat="0" applyProtection="0">
      <alignment horizontal="left" vertical="center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0" fontId="38" fillId="65" borderId="23" applyNumberFormat="0" applyProtection="0">
      <alignment horizontal="left" vertical="center" indent="1"/>
    </xf>
    <xf numFmtId="0" fontId="36" fillId="41" borderId="22" applyNumberFormat="0" applyProtection="0">
      <alignment horizontal="right" vertical="center"/>
    </xf>
    <xf numFmtId="0" fontId="57" fillId="65" borderId="23" applyNumberFormat="0" applyProtection="0">
      <alignment vertical="center"/>
    </xf>
    <xf numFmtId="0" fontId="38" fillId="71" borderId="23" applyNumberFormat="0" applyProtection="0">
      <alignment horizontal="left" vertical="center" indent="1"/>
    </xf>
    <xf numFmtId="0" fontId="52" fillId="60" borderId="23" applyNumberFormat="0" applyAlignment="0" applyProtection="0"/>
    <xf numFmtId="0" fontId="46" fillId="41" borderId="23" applyNumberFormat="0" applyAlignment="0" applyProtection="0"/>
    <xf numFmtId="0" fontId="54" fillId="41" borderId="22" applyNumberFormat="0" applyAlignment="0" applyProtection="0"/>
    <xf numFmtId="0" fontId="38" fillId="65" borderId="23" applyNumberFormat="0" applyProtection="0">
      <alignment vertical="center"/>
    </xf>
    <xf numFmtId="0" fontId="41" fillId="65" borderId="29" applyNumberFormat="0" applyProtection="0">
      <alignment horizontal="left" vertical="top" indent="1"/>
    </xf>
    <xf numFmtId="0" fontId="38" fillId="69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66" borderId="23" applyNumberFormat="0" applyProtection="0">
      <alignment horizontal="left" vertical="center" indent="1"/>
    </xf>
    <xf numFmtId="0" fontId="38" fillId="58" borderId="23" applyNumberFormat="0" applyProtection="0">
      <alignment horizontal="right" vertical="center"/>
    </xf>
    <xf numFmtId="0" fontId="33" fillId="57" borderId="30" applyNumberFormat="0" applyProtection="0">
      <alignment horizontal="left" vertical="center" indent="1"/>
    </xf>
    <xf numFmtId="0" fontId="38" fillId="50" borderId="23" applyNumberFormat="0" applyProtection="0">
      <alignment horizontal="right" vertical="center"/>
    </xf>
    <xf numFmtId="0" fontId="38" fillId="51" borderId="23" applyNumberFormat="0" applyProtection="0">
      <alignment horizontal="right" vertical="center"/>
    </xf>
    <xf numFmtId="0" fontId="38" fillId="49" borderId="23" applyNumberFormat="0" applyProtection="0">
      <alignment horizontal="right" vertical="center"/>
    </xf>
    <xf numFmtId="0" fontId="38" fillId="67" borderId="23" applyNumberFormat="0" applyProtection="0">
      <alignment horizontal="right" vertical="center"/>
    </xf>
    <xf numFmtId="0" fontId="38" fillId="53" borderId="23" applyNumberFormat="0" applyProtection="0">
      <alignment horizontal="right" vertical="center"/>
    </xf>
    <xf numFmtId="0" fontId="38" fillId="56" borderId="30" applyNumberFormat="0" applyProtection="0">
      <alignment horizontal="left" vertical="center" indent="1"/>
    </xf>
    <xf numFmtId="0" fontId="38" fillId="68" borderId="30" applyNumberFormat="0" applyProtection="0">
      <alignment horizontal="right" vertical="center"/>
    </xf>
    <xf numFmtId="0" fontId="38" fillId="52" borderId="23" applyNumberFormat="0" applyProtection="0">
      <alignment horizontal="right" vertical="center"/>
    </xf>
    <xf numFmtId="0" fontId="38" fillId="49" borderId="30" applyNumberFormat="0" applyProtection="0">
      <alignment horizontal="left" vertical="center" indent="1"/>
    </xf>
    <xf numFmtId="0" fontId="38" fillId="61" borderId="23" applyNumberFormat="0" applyProtection="0">
      <alignment horizontal="right" vertical="center"/>
    </xf>
    <xf numFmtId="0" fontId="38" fillId="70" borderId="30" applyNumberFormat="0" applyProtection="0">
      <alignment horizontal="left" vertical="center" indent="1"/>
    </xf>
    <xf numFmtId="0" fontId="38" fillId="45" borderId="23" applyNumberFormat="0" applyProtection="0">
      <alignment horizontal="left" vertical="center" indent="1"/>
    </xf>
    <xf numFmtId="0" fontId="38" fillId="59" borderId="23" applyNumberFormat="0" applyFont="0" applyAlignment="0" applyProtection="0"/>
    <xf numFmtId="0" fontId="38" fillId="57" borderId="29" applyNumberFormat="0" applyProtection="0">
      <alignment horizontal="left" vertical="top" indent="1"/>
    </xf>
    <xf numFmtId="0" fontId="38" fillId="49" borderId="29" applyNumberFormat="0" applyProtection="0">
      <alignment horizontal="left" vertical="top" indent="1"/>
    </xf>
    <xf numFmtId="0" fontId="38" fillId="72" borderId="23" applyNumberFormat="0" applyProtection="0">
      <alignment horizontal="left" vertical="center" indent="1"/>
    </xf>
    <xf numFmtId="0" fontId="38" fillId="72" borderId="29" applyNumberFormat="0" applyProtection="0">
      <alignment horizontal="left" vertical="top" indent="1"/>
    </xf>
    <xf numFmtId="0" fontId="38" fillId="56" borderId="23" applyNumberFormat="0" applyProtection="0">
      <alignment horizontal="left" vertical="center" indent="1"/>
    </xf>
    <xf numFmtId="0" fontId="38" fillId="56" borderId="29" applyNumberFormat="0" applyProtection="0">
      <alignment horizontal="left" vertical="top" indent="1"/>
    </xf>
    <xf numFmtId="0" fontId="39" fillId="57" borderId="32" applyBorder="0"/>
    <xf numFmtId="0" fontId="40" fillId="59" borderId="29" applyNumberFormat="0" applyProtection="0">
      <alignment vertical="center"/>
    </xf>
    <xf numFmtId="0" fontId="57" fillId="59" borderId="20" applyNumberFormat="0" applyProtection="0">
      <alignment vertical="center"/>
    </xf>
    <xf numFmtId="0" fontId="40" fillId="45" borderId="29" applyNumberFormat="0" applyProtection="0">
      <alignment horizontal="left" vertical="center" indent="1"/>
    </xf>
    <xf numFmtId="0" fontId="40" fillId="59" borderId="29" applyNumberFormat="0" applyProtection="0">
      <alignment horizontal="left" vertical="top" indent="1"/>
    </xf>
    <xf numFmtId="0" fontId="38" fillId="0" borderId="23" applyNumberFormat="0" applyProtection="0">
      <alignment horizontal="right" vertical="center"/>
    </xf>
    <xf numFmtId="0" fontId="57" fillId="73" borderId="23" applyNumberFormat="0" applyProtection="0">
      <alignment horizontal="right" vertical="center"/>
    </xf>
    <xf numFmtId="0" fontId="38" fillId="66" borderId="23" applyNumberFormat="0" applyProtection="0">
      <alignment horizontal="left" vertical="center" indent="1"/>
    </xf>
    <xf numFmtId="0" fontId="40" fillId="49" borderId="29" applyNumberFormat="0" applyProtection="0">
      <alignment horizontal="left" vertical="top" indent="1"/>
    </xf>
    <xf numFmtId="0" fontId="42" fillId="74" borderId="30" applyNumberFormat="0" applyProtection="0">
      <alignment horizontal="left" vertical="center" indent="1"/>
    </xf>
    <xf numFmtId="0" fontId="38" fillId="75" borderId="20"/>
    <xf numFmtId="0" fontId="43" fillId="73" borderId="23" applyNumberFormat="0" applyProtection="0">
      <alignment horizontal="right"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9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28" borderId="0" applyNumberFormat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21" fillId="0" borderId="21" applyNumberFormat="0" applyFill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36" fillId="41" borderId="22" applyNumberFormat="0" applyProtection="0">
      <alignment horizontal="right" vertical="center"/>
    </xf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4" fillId="41" borderId="22" applyNumberFormat="0" applyAlignment="0" applyProtection="0"/>
    <xf numFmtId="176" fontId="32" fillId="0" borderId="0" applyFont="0" applyFill="0" applyBorder="0" applyAlignment="0" applyProtection="0"/>
    <xf numFmtId="0" fontId="36" fillId="41" borderId="22" applyNumberFormat="0" applyProtection="0">
      <alignment horizontal="right" vertical="center"/>
    </xf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54" fillId="41" borderId="22" applyNumberFormat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0" fontId="25" fillId="15" borderId="14" applyNumberFormat="0" applyAlignment="0" applyProtection="0"/>
    <xf numFmtId="0" fontId="26" fillId="16" borderId="15" applyNumberFormat="0" applyAlignment="0" applyProtection="0"/>
    <xf numFmtId="0" fontId="31" fillId="16" borderId="14" applyNumberFormat="0" applyAlignment="0" applyProtection="0"/>
    <xf numFmtId="0" fontId="7" fillId="18" borderId="18" applyNumberFormat="0" applyFont="0" applyAlignment="0" applyProtection="0"/>
    <xf numFmtId="0" fontId="2" fillId="0" borderId="19" applyNumberFormat="0" applyFill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7" fillId="23" borderId="0" applyNumberFormat="0" applyBorder="0" applyAlignment="0" applyProtection="0"/>
    <xf numFmtId="0" fontId="7" fillId="11" borderId="0" applyNumberFormat="0" applyBorder="0" applyAlignment="0" applyProtection="0"/>
    <xf numFmtId="0" fontId="21" fillId="0" borderId="21" applyNumberFormat="0" applyFill="0" applyAlignment="0" applyProtection="0"/>
    <xf numFmtId="0" fontId="7" fillId="27" borderId="0" applyNumberFormat="0" applyBorder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7" fillId="31" borderId="0" applyNumberFormat="0" applyBorder="0" applyAlignment="0" applyProtection="0"/>
    <xf numFmtId="0" fontId="7" fillId="10" borderId="0" applyNumberFormat="0" applyBorder="0" applyAlignment="0" applyProtection="0"/>
    <xf numFmtId="0" fontId="7" fillId="38" borderId="0" applyNumberFormat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7" fillId="0" borderId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8" borderId="0" applyNumberFormat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6" fillId="41" borderId="22" applyNumberFormat="0" applyProtection="0">
      <alignment horizontal="right" vertical="center"/>
    </xf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0" fontId="3" fillId="0" borderId="0">
      <alignment horizontal="left" vertical="center"/>
    </xf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2">
    <xf numFmtId="0" fontId="0" fillId="0" borderId="0" xfId="0"/>
    <xf numFmtId="0" fontId="10" fillId="0" borderId="0" xfId="0" applyFont="1" applyAlignment="1">
      <alignment horizontal="center"/>
    </xf>
    <xf numFmtId="0" fontId="12" fillId="8" borderId="0" xfId="36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8" fillId="0" borderId="0" xfId="0" applyFont="1"/>
    <xf numFmtId="0" fontId="16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center"/>
    </xf>
    <xf numFmtId="0" fontId="15" fillId="0" borderId="0" xfId="0" applyFont="1"/>
    <xf numFmtId="0" fontId="15" fillId="0" borderId="8" xfId="0" applyFont="1" applyBorder="1"/>
    <xf numFmtId="0" fontId="59" fillId="0" borderId="0" xfId="0" applyFont="1" applyAlignment="1">
      <alignment horizontal="right"/>
    </xf>
    <xf numFmtId="0" fontId="60" fillId="0" borderId="0" xfId="0" quotePrefix="1" applyFont="1"/>
    <xf numFmtId="0" fontId="15" fillId="0" borderId="11" xfId="0" applyFont="1" applyBorder="1"/>
    <xf numFmtId="0" fontId="15" fillId="0" borderId="0" xfId="0" quotePrefix="1" applyFont="1"/>
    <xf numFmtId="3" fontId="61" fillId="0" borderId="0" xfId="24" applyNumberFormat="1" applyFont="1" applyBorder="1" applyProtection="1">
      <alignment vertical="center"/>
      <protection locked="0"/>
    </xf>
    <xf numFmtId="0" fontId="62" fillId="7" borderId="3" xfId="34" quotePrefix="1" applyNumberFormat="1" applyFont="1" applyFill="1" applyBorder="1" applyAlignment="1">
      <alignment horizontal="center" vertical="center"/>
    </xf>
    <xf numFmtId="0" fontId="62" fillId="7" borderId="5" xfId="34" quotePrefix="1" applyNumberFormat="1" applyFont="1" applyFill="1" applyBorder="1" applyAlignment="1" applyProtection="1">
      <alignment vertical="center"/>
      <protection locked="0"/>
    </xf>
    <xf numFmtId="3" fontId="61" fillId="0" borderId="5" xfId="24" applyNumberFormat="1" applyFont="1" applyFill="1" applyBorder="1" applyProtection="1">
      <alignment vertical="center"/>
      <protection locked="0"/>
    </xf>
    <xf numFmtId="0" fontId="62" fillId="7" borderId="5" xfId="34" quotePrefix="1" applyNumberFormat="1" applyFont="1" applyFill="1" applyBorder="1" applyAlignment="1" applyProtection="1">
      <alignment horizontal="right" vertical="center"/>
      <protection locked="0"/>
    </xf>
    <xf numFmtId="173" fontId="61" fillId="0" borderId="5" xfId="26" quotePrefix="1" applyNumberFormat="1" applyFont="1" applyFill="1" applyBorder="1" applyAlignment="1" applyProtection="1">
      <alignment vertical="center"/>
      <protection locked="0"/>
    </xf>
    <xf numFmtId="172" fontId="61" fillId="0" borderId="5" xfId="26" applyFont="1" applyFill="1" applyBorder="1" applyAlignment="1" applyProtection="1">
      <alignment vertical="center"/>
      <protection locked="0"/>
    </xf>
    <xf numFmtId="172" fontId="61" fillId="0" borderId="5" xfId="26" quotePrefix="1" applyFont="1" applyFill="1" applyBorder="1" applyAlignment="1" applyProtection="1">
      <alignment vertical="center"/>
      <protection locked="0"/>
    </xf>
    <xf numFmtId="3" fontId="61" fillId="0" borderId="5" xfId="24" quotePrefix="1" applyNumberFormat="1" applyFont="1" applyFill="1" applyBorder="1" applyProtection="1">
      <alignment vertical="center"/>
      <protection locked="0"/>
    </xf>
    <xf numFmtId="0" fontId="62" fillId="7" borderId="5" xfId="12" quotePrefix="1" applyNumberFormat="1" applyFont="1" applyFill="1" applyBorder="1" applyProtection="1">
      <alignment horizontal="right" vertical="center"/>
      <protection locked="0"/>
    </xf>
    <xf numFmtId="3" fontId="61" fillId="0" borderId="5" xfId="26" quotePrefix="1" applyNumberFormat="1" applyFont="1" applyFill="1" applyBorder="1" applyAlignment="1" applyProtection="1">
      <alignment vertical="center"/>
      <protection locked="0"/>
    </xf>
    <xf numFmtId="3" fontId="61" fillId="0" borderId="5" xfId="26" applyNumberFormat="1" applyFont="1" applyFill="1" applyBorder="1" applyAlignment="1" applyProtection="1">
      <alignment vertical="center"/>
      <protection locked="0"/>
    </xf>
    <xf numFmtId="0" fontId="63" fillId="0" borderId="0" xfId="0" applyFont="1"/>
    <xf numFmtId="0" fontId="62" fillId="7" borderId="3" xfId="34" applyNumberFormat="1" applyFont="1" applyFill="1" applyBorder="1" applyAlignment="1">
      <alignment horizontal="center" vertical="center"/>
    </xf>
    <xf numFmtId="0" fontId="62" fillId="7" borderId="5" xfId="35" quotePrefix="1" applyNumberFormat="1" applyFont="1" applyBorder="1" applyAlignment="1" applyProtection="1">
      <alignment vertical="center"/>
      <protection locked="0"/>
    </xf>
    <xf numFmtId="3" fontId="61" fillId="0" borderId="5" xfId="24" applyNumberFormat="1" applyFont="1" applyBorder="1" applyProtection="1">
      <alignment vertical="center"/>
      <protection locked="0"/>
    </xf>
    <xf numFmtId="0" fontId="64" fillId="0" borderId="0" xfId="0" quotePrefix="1" applyFont="1"/>
    <xf numFmtId="0" fontId="62" fillId="3" borderId="3" xfId="2" quotePrefix="1" applyFont="1">
      <alignment horizontal="center" vertical="center"/>
    </xf>
    <xf numFmtId="10" fontId="61" fillId="0" borderId="5" xfId="33" quotePrefix="1" applyNumberFormat="1" applyFont="1" applyFill="1" applyBorder="1" applyAlignment="1" applyProtection="1">
      <alignment vertical="center"/>
      <protection locked="0"/>
    </xf>
    <xf numFmtId="10" fontId="61" fillId="0" borderId="5" xfId="33" applyNumberFormat="1" applyFont="1" applyFill="1" applyBorder="1" applyAlignment="1" applyProtection="1">
      <alignment vertical="center"/>
      <protection locked="0"/>
    </xf>
    <xf numFmtId="0" fontId="62" fillId="7" borderId="3" xfId="35" quotePrefix="1" applyNumberFormat="1" applyFont="1" applyBorder="1" applyAlignment="1">
      <alignment horizontal="center" vertical="center"/>
    </xf>
    <xf numFmtId="171" fontId="61" fillId="0" borderId="5" xfId="23" applyFont="1" applyFill="1" applyBorder="1" applyAlignment="1" applyProtection="1">
      <alignment vertical="center"/>
      <protection locked="0"/>
    </xf>
    <xf numFmtId="3" fontId="61" fillId="9" borderId="5" xfId="24" applyNumberFormat="1" applyFont="1" applyFill="1" applyBorder="1" applyProtection="1">
      <alignment vertical="center"/>
      <protection locked="0"/>
    </xf>
    <xf numFmtId="0" fontId="65" fillId="0" borderId="0" xfId="2" quotePrefix="1" applyFont="1" applyFill="1" applyBorder="1" applyAlignment="1">
      <alignment vertical="center"/>
    </xf>
    <xf numFmtId="9" fontId="61" fillId="0" borderId="5" xfId="10" applyFont="1" applyFill="1" applyBorder="1" applyProtection="1">
      <alignment horizontal="right" vertical="center"/>
      <protection locked="0"/>
    </xf>
    <xf numFmtId="9" fontId="15" fillId="0" borderId="0" xfId="33" applyFont="1"/>
    <xf numFmtId="0" fontId="62" fillId="7" borderId="5" xfId="35" quotePrefix="1" applyNumberFormat="1" applyFont="1" applyBorder="1" applyAlignment="1" applyProtection="1">
      <alignment vertical="center" wrapText="1"/>
      <protection locked="0"/>
    </xf>
    <xf numFmtId="0" fontId="67" fillId="76" borderId="0" xfId="38" applyFont="1" applyFill="1" applyAlignment="1">
      <alignment horizontal="left" vertical="center" wrapText="1"/>
    </xf>
    <xf numFmtId="0" fontId="15" fillId="0" borderId="10" xfId="0" quotePrefix="1" applyFont="1" applyBorder="1"/>
    <xf numFmtId="0" fontId="62" fillId="6" borderId="3" xfId="2" quotePrefix="1" applyFont="1" applyFill="1">
      <alignment horizontal="center" vertical="center"/>
    </xf>
    <xf numFmtId="0" fontId="15" fillId="0" borderId="5" xfId="24" quotePrefix="1" applyNumberFormat="1" applyFont="1" applyFill="1" applyBorder="1" applyProtection="1">
      <alignment vertical="center"/>
      <protection locked="0"/>
    </xf>
    <xf numFmtId="172" fontId="61" fillId="0" borderId="5" xfId="24" applyNumberFormat="1" applyFont="1" applyFill="1" applyBorder="1" applyProtection="1">
      <alignment vertical="center"/>
      <protection locked="0"/>
    </xf>
    <xf numFmtId="0" fontId="62" fillId="7" borderId="5" xfId="12" quotePrefix="1" applyNumberFormat="1" applyFont="1" applyFill="1" applyBorder="1" applyAlignment="1" applyProtection="1">
      <alignment horizontal="left" vertical="center"/>
      <protection locked="0"/>
    </xf>
    <xf numFmtId="0" fontId="68" fillId="0" borderId="0" xfId="0" applyFont="1"/>
    <xf numFmtId="0" fontId="69" fillId="0" borderId="0" xfId="0" applyFont="1"/>
    <xf numFmtId="0" fontId="62" fillId="7" borderId="38" xfId="12" quotePrefix="1" applyNumberFormat="1" applyFont="1" applyFill="1" applyBorder="1" applyAlignment="1" applyProtection="1">
      <alignment horizontal="left" vertical="center"/>
      <protection locked="0"/>
    </xf>
    <xf numFmtId="3" fontId="61" fillId="0" borderId="34" xfId="24" applyNumberFormat="1" applyFont="1" applyFill="1" applyBorder="1" applyProtection="1">
      <alignment vertical="center"/>
      <protection locked="0"/>
    </xf>
    <xf numFmtId="3" fontId="61" fillId="9" borderId="5" xfId="24" applyNumberFormat="1" applyFont="1" applyFill="1" applyBorder="1" applyAlignment="1" applyProtection="1">
      <alignment horizontal="right" vertical="center"/>
      <protection locked="0"/>
    </xf>
    <xf numFmtId="0" fontId="62" fillId="7" borderId="5" xfId="35" quotePrefix="1" applyFont="1" applyBorder="1" applyAlignment="1" applyProtection="1">
      <alignment vertical="center"/>
      <protection locked="0"/>
    </xf>
    <xf numFmtId="0" fontId="9" fillId="0" borderId="0" xfId="0" applyFont="1" applyAlignment="1">
      <alignment horizontal="center" vertical="top" wrapText="1"/>
    </xf>
    <xf numFmtId="0" fontId="13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58" fillId="0" borderId="0" xfId="0" applyFont="1"/>
    <xf numFmtId="0" fontId="12" fillId="0" borderId="0" xfId="36" applyFont="1" applyBorder="1" applyAlignment="1">
      <alignment horizontal="center"/>
    </xf>
    <xf numFmtId="0" fontId="62" fillId="7" borderId="35" xfId="34" quotePrefix="1" applyNumberFormat="1" applyFont="1" applyFill="1" applyBorder="1" applyAlignment="1">
      <alignment horizontal="center" vertical="center"/>
    </xf>
    <xf numFmtId="0" fontId="62" fillId="0" borderId="0" xfId="34" quotePrefix="1" applyNumberFormat="1" applyFont="1" applyFill="1" applyBorder="1" applyAlignment="1">
      <alignment horizontal="center" vertical="center"/>
    </xf>
    <xf numFmtId="3" fontId="61" fillId="0" borderId="38" xfId="24" applyNumberFormat="1" applyFont="1" applyFill="1" applyBorder="1" applyProtection="1">
      <alignment vertical="center"/>
      <protection locked="0"/>
    </xf>
    <xf numFmtId="172" fontId="61" fillId="0" borderId="38" xfId="26" applyFont="1" applyFill="1" applyBorder="1" applyAlignment="1" applyProtection="1">
      <alignment vertical="center"/>
      <protection locked="0"/>
    </xf>
    <xf numFmtId="3" fontId="61" fillId="0" borderId="38" xfId="24" quotePrefix="1" applyNumberFormat="1" applyFont="1" applyFill="1" applyBorder="1" applyProtection="1">
      <alignment vertical="center"/>
      <protection locked="0"/>
    </xf>
    <xf numFmtId="9" fontId="61" fillId="0" borderId="0" xfId="33" applyFont="1" applyFill="1" applyBorder="1" applyAlignment="1" applyProtection="1">
      <alignment vertical="center"/>
      <protection locked="0"/>
    </xf>
    <xf numFmtId="3" fontId="61" fillId="0" borderId="39" xfId="24" applyNumberFormat="1" applyFont="1" applyFill="1" applyBorder="1" applyProtection="1">
      <alignment vertical="center"/>
      <protection locked="0"/>
    </xf>
    <xf numFmtId="3" fontId="61" fillId="0" borderId="39" xfId="26" quotePrefix="1" applyNumberFormat="1" applyFont="1" applyFill="1" applyBorder="1" applyAlignment="1" applyProtection="1">
      <alignment vertical="center"/>
      <protection locked="0"/>
    </xf>
    <xf numFmtId="3" fontId="61" fillId="0" borderId="39" xfId="26" applyNumberFormat="1" applyFont="1" applyFill="1" applyBorder="1" applyAlignment="1" applyProtection="1">
      <alignment vertical="center"/>
      <protection locked="0"/>
    </xf>
    <xf numFmtId="172" fontId="61" fillId="0" borderId="39" xfId="26" applyFont="1" applyFill="1" applyBorder="1" applyAlignment="1" applyProtection="1">
      <alignment vertical="center"/>
      <protection locked="0"/>
    </xf>
    <xf numFmtId="174" fontId="61" fillId="0" borderId="39" xfId="29" applyNumberFormat="1" applyFont="1" applyFill="1" applyBorder="1" applyAlignment="1" applyProtection="1">
      <alignment vertical="center"/>
      <protection locked="0"/>
    </xf>
    <xf numFmtId="173" fontId="61" fillId="0" borderId="39" xfId="26" applyNumberFormat="1" applyFont="1" applyFill="1" applyBorder="1" applyAlignment="1" applyProtection="1">
      <alignment vertical="center"/>
      <protection locked="0"/>
    </xf>
    <xf numFmtId="3" fontId="61" fillId="0" borderId="39" xfId="24" quotePrefix="1" applyNumberFormat="1" applyFont="1" applyFill="1" applyBorder="1" applyProtection="1">
      <alignment vertical="center"/>
      <protection locked="0"/>
    </xf>
    <xf numFmtId="172" fontId="61" fillId="0" borderId="39" xfId="24" quotePrefix="1" applyNumberFormat="1" applyFont="1" applyFill="1" applyBorder="1" applyProtection="1">
      <alignment vertical="center"/>
      <protection locked="0"/>
    </xf>
    <xf numFmtId="3" fontId="61" fillId="0" borderId="40" xfId="24" applyNumberFormat="1" applyFont="1" applyFill="1" applyBorder="1" applyProtection="1">
      <alignment vertical="center"/>
      <protection locked="0"/>
    </xf>
    <xf numFmtId="0" fontId="15" fillId="0" borderId="0" xfId="0" applyFont="1" applyFill="1" applyBorder="1"/>
    <xf numFmtId="0" fontId="62" fillId="7" borderId="35" xfId="35" quotePrefix="1" applyNumberFormat="1" applyFont="1" applyBorder="1" applyAlignment="1">
      <alignment horizontal="center" vertical="center"/>
    </xf>
    <xf numFmtId="171" fontId="61" fillId="0" borderId="38" xfId="23" applyFont="1" applyFill="1" applyBorder="1" applyAlignment="1" applyProtection="1">
      <alignment vertical="center"/>
      <protection locked="0"/>
    </xf>
    <xf numFmtId="0" fontId="62" fillId="0" borderId="0" xfId="35" quotePrefix="1" applyNumberFormat="1" applyFont="1" applyFill="1" applyBorder="1" applyAlignment="1">
      <alignment horizontal="center" vertical="center"/>
    </xf>
    <xf numFmtId="171" fontId="61" fillId="0" borderId="0" xfId="23" applyFont="1" applyFill="1" applyBorder="1" applyAlignment="1" applyProtection="1">
      <alignment vertical="center"/>
      <protection locked="0"/>
    </xf>
    <xf numFmtId="0" fontId="15" fillId="0" borderId="0" xfId="0" quotePrefix="1" applyFont="1" applyFill="1" applyBorder="1"/>
    <xf numFmtId="0" fontId="66" fillId="0" borderId="0" xfId="0" applyFont="1" applyFill="1" applyBorder="1"/>
    <xf numFmtId="0" fontId="62" fillId="0" borderId="0" xfId="35" quotePrefix="1" applyFont="1" applyFill="1" applyBorder="1" applyAlignment="1">
      <alignment horizontal="center" vertical="center"/>
    </xf>
    <xf numFmtId="0" fontId="70" fillId="0" borderId="0" xfId="0" applyFont="1"/>
    <xf numFmtId="0" fontId="71" fillId="0" borderId="0" xfId="0" applyFont="1" applyAlignment="1">
      <alignment vertical="center" wrapText="1"/>
    </xf>
    <xf numFmtId="0" fontId="72" fillId="0" borderId="0" xfId="0" applyFont="1"/>
    <xf numFmtId="0" fontId="62" fillId="7" borderId="35" xfId="34" applyNumberFormat="1" applyFont="1" applyFill="1" applyBorder="1" applyAlignment="1">
      <alignment horizontal="center" vertical="center"/>
    </xf>
    <xf numFmtId="0" fontId="62" fillId="7" borderId="37" xfId="34" applyNumberFormat="1" applyFont="1" applyFill="1" applyBorder="1" applyAlignment="1">
      <alignment horizontal="center" vertical="center"/>
    </xf>
    <xf numFmtId="0" fontId="62" fillId="7" borderId="36" xfId="34" applyNumberFormat="1" applyFont="1" applyFill="1" applyBorder="1" applyAlignment="1">
      <alignment horizontal="center" vertical="center"/>
    </xf>
    <xf numFmtId="0" fontId="72" fillId="0" borderId="0" xfId="0" applyFont="1" applyAlignment="1">
      <alignment horizontal="left" vertical="center" wrapText="1"/>
    </xf>
    <xf numFmtId="172" fontId="61" fillId="0" borderId="38" xfId="24" applyNumberFormat="1" applyFont="1" applyFill="1" applyBorder="1" applyProtection="1">
      <alignment vertical="center"/>
      <protection locked="0"/>
    </xf>
    <xf numFmtId="9" fontId="61" fillId="0" borderId="38" xfId="10" applyFont="1" applyFill="1" applyBorder="1" applyProtection="1">
      <alignment horizontal="right" vertical="center"/>
      <protection locked="0"/>
    </xf>
    <xf numFmtId="3" fontId="61" fillId="0" borderId="38" xfId="24" quotePrefix="1" applyNumberFormat="1" applyFont="1" applyFill="1" applyBorder="1" applyAlignment="1" applyProtection="1">
      <alignment horizontal="right" vertical="center"/>
      <protection locked="0"/>
    </xf>
    <xf numFmtId="0" fontId="62" fillId="7" borderId="42" xfId="35" quotePrefix="1" applyNumberFormat="1" applyFont="1" applyBorder="1" applyAlignment="1">
      <alignment horizontal="center" vertical="center"/>
    </xf>
    <xf numFmtId="3" fontId="61" fillId="0" borderId="43" xfId="24" applyNumberFormat="1" applyFont="1" applyFill="1" applyBorder="1" applyProtection="1">
      <alignment vertical="center"/>
      <protection locked="0"/>
    </xf>
    <xf numFmtId="172" fontId="61" fillId="0" borderId="44" xfId="24" applyNumberFormat="1" applyFont="1" applyFill="1" applyBorder="1" applyProtection="1">
      <alignment vertical="center"/>
      <protection locked="0"/>
    </xf>
    <xf numFmtId="3" fontId="61" fillId="0" borderId="44" xfId="24" quotePrefix="1" applyNumberFormat="1" applyFont="1" applyFill="1" applyBorder="1" applyProtection="1">
      <alignment vertical="center"/>
      <protection locked="0"/>
    </xf>
    <xf numFmtId="3" fontId="61" fillId="0" borderId="44" xfId="24" applyNumberFormat="1" applyFont="1" applyFill="1" applyBorder="1" applyProtection="1">
      <alignment vertical="center"/>
      <protection locked="0"/>
    </xf>
    <xf numFmtId="9" fontId="61" fillId="0" borderId="44" xfId="10" applyFont="1" applyFill="1" applyBorder="1" applyProtection="1">
      <alignment horizontal="right" vertical="center"/>
      <protection locked="0"/>
    </xf>
    <xf numFmtId="9" fontId="61" fillId="0" borderId="45" xfId="10" applyFont="1" applyFill="1" applyBorder="1" applyProtection="1">
      <alignment horizontal="right" vertical="center"/>
      <protection locked="0"/>
    </xf>
    <xf numFmtId="3" fontId="61" fillId="0" borderId="5" xfId="24" applyNumberFormat="1" applyFont="1" applyFill="1" applyBorder="1" applyAlignment="1" applyProtection="1">
      <alignment horizontal="right" vertical="center"/>
      <protection locked="0"/>
    </xf>
    <xf numFmtId="3" fontId="61" fillId="0" borderId="39" xfId="24" applyNumberFormat="1" applyFont="1" applyBorder="1" applyProtection="1">
      <alignment vertical="center"/>
      <protection locked="0"/>
    </xf>
    <xf numFmtId="172" fontId="61" fillId="0" borderId="5" xfId="26" applyFont="1" applyFill="1" applyBorder="1" applyAlignment="1" applyProtection="1">
      <alignment horizontal="right" vertical="center"/>
      <protection locked="0"/>
    </xf>
    <xf numFmtId="3" fontId="61" fillId="0" borderId="46" xfId="24" applyNumberFormat="1" applyFont="1" applyFill="1" applyBorder="1" applyProtection="1">
      <alignment vertical="center"/>
      <protection locked="0"/>
    </xf>
    <xf numFmtId="172" fontId="61" fillId="0" borderId="38" xfId="26" quotePrefix="1" applyFont="1" applyFill="1" applyBorder="1" applyAlignment="1" applyProtection="1">
      <alignment vertical="center"/>
      <protection locked="0"/>
    </xf>
    <xf numFmtId="9" fontId="61" fillId="0" borderId="0" xfId="33" quotePrefix="1" applyFont="1" applyFill="1" applyBorder="1" applyAlignment="1" applyProtection="1">
      <alignment vertical="center"/>
      <protection locked="0"/>
    </xf>
    <xf numFmtId="3" fontId="61" fillId="0" borderId="41" xfId="24" quotePrefix="1" applyNumberFormat="1" applyFont="1" applyFill="1" applyBorder="1" applyProtection="1">
      <alignment vertical="center"/>
      <protection locked="0"/>
    </xf>
    <xf numFmtId="171" fontId="61" fillId="0" borderId="41" xfId="23" applyFont="1" applyFill="1" applyBorder="1" applyAlignment="1" applyProtection="1">
      <alignment vertical="center"/>
      <protection locked="0"/>
    </xf>
    <xf numFmtId="3" fontId="61" fillId="0" borderId="41" xfId="24" applyNumberFormat="1" applyFont="1" applyFill="1" applyBorder="1" applyProtection="1">
      <alignment vertical="center"/>
      <protection locked="0"/>
    </xf>
    <xf numFmtId="172" fontId="61" fillId="0" borderId="41" xfId="26" quotePrefix="1" applyFont="1" applyFill="1" applyBorder="1" applyAlignment="1" applyProtection="1">
      <alignment vertical="center"/>
      <protection locked="0"/>
    </xf>
    <xf numFmtId="172" fontId="61" fillId="0" borderId="41" xfId="26" applyFont="1" applyFill="1" applyBorder="1" applyAlignment="1" applyProtection="1">
      <alignment vertical="center"/>
      <protection locked="0"/>
    </xf>
    <xf numFmtId="0" fontId="73" fillId="0" borderId="0" xfId="0" quotePrefix="1" applyFont="1"/>
    <xf numFmtId="3" fontId="61" fillId="7" borderId="5" xfId="24" applyNumberFormat="1" applyFont="1" applyFill="1" applyBorder="1" applyProtection="1">
      <alignment vertical="center"/>
      <protection locked="0"/>
    </xf>
    <xf numFmtId="0" fontId="15" fillId="0" borderId="10" xfId="0" applyFont="1" applyBorder="1"/>
    <xf numFmtId="9" fontId="61" fillId="0" borderId="5" xfId="10" quotePrefix="1" applyFont="1" applyFill="1" applyBorder="1" applyProtection="1">
      <alignment horizontal="right" vertical="center"/>
      <protection locked="0"/>
    </xf>
    <xf numFmtId="0" fontId="62" fillId="7" borderId="34" xfId="35" quotePrefix="1" applyNumberFormat="1" applyFont="1" applyBorder="1" applyAlignment="1" applyProtection="1">
      <alignment vertical="center"/>
      <protection locked="0"/>
    </xf>
    <xf numFmtId="0" fontId="62" fillId="6" borderId="3" xfId="2" applyFont="1" applyFill="1">
      <alignment horizontal="center" vertical="center"/>
    </xf>
    <xf numFmtId="3" fontId="61" fillId="9" borderId="5" xfId="24" quotePrefix="1" applyNumberFormat="1" applyFont="1" applyFill="1" applyBorder="1" applyProtection="1">
      <alignment vertical="center"/>
      <protection locked="0"/>
    </xf>
    <xf numFmtId="3" fontId="61" fillId="0" borderId="5" xfId="12" quotePrefix="1" applyNumberFormat="1" applyFont="1" applyFill="1" applyBorder="1" applyProtection="1">
      <alignment horizontal="right" vertical="center"/>
      <protection locked="0"/>
    </xf>
    <xf numFmtId="3" fontId="61" fillId="0" borderId="5" xfId="12" applyNumberFormat="1" applyFont="1" applyFill="1" applyBorder="1" applyProtection="1">
      <alignment horizontal="right" vertical="center"/>
      <protection locked="0"/>
    </xf>
    <xf numFmtId="0" fontId="73" fillId="0" borderId="0" xfId="0" quotePrefix="1" applyFont="1" applyAlignment="1">
      <alignment wrapText="1"/>
    </xf>
  </cellXfs>
  <cellStyles count="33222">
    <cellStyle name="% 2 decimal" xfId="9" xr:uid="{6E95FBA4-A50C-4CF4-B4B0-E7563D74003D}"/>
    <cellStyle name="% 4 decimal" xfId="13" xr:uid="{74E502DA-7577-4CD6-B65B-29F6C67025D6}"/>
    <cellStyle name="% no decimal" xfId="10" xr:uid="{E64CCBE3-D1CF-4368-A833-5B53863A6189}"/>
    <cellStyle name="=C:\WINNT35\SYSTEM32\COMMAND.COM" xfId="2034" xr:uid="{EB6C8F10-B297-48B3-95D9-FD0BBC8A1E3B}"/>
    <cellStyle name="=C:\WINNT35\SYSTEM32\COMMAND.COM 2" xfId="2036" xr:uid="{3DAA2D37-A367-4A89-BD53-8FC685727BE0}"/>
    <cellStyle name="1% decimal" xfId="23" xr:uid="{2D0939A8-8F0F-4EE3-960B-A56DD1454626}"/>
    <cellStyle name="20% - Colore 1 10" xfId="1690" xr:uid="{904E4C99-1F15-4A4A-92AB-FA9E3B99379D}"/>
    <cellStyle name="20% - Colore 1 11" xfId="1601" xr:uid="{0C6DCE61-1889-4DFE-AAD7-17D6AB45D79E}"/>
    <cellStyle name="20% - Colore 1 12" xfId="1500" xr:uid="{CBDC7CAB-11EC-47DE-BABC-E99E6764755A}"/>
    <cellStyle name="20% - Colore 1 13" xfId="8396" xr:uid="{6711C5C8-9021-4809-9655-05F0D6F9B79E}"/>
    <cellStyle name="20% - Colore 1 2" xfId="584" xr:uid="{BBFD5E11-2AC7-48F7-A1E7-5D6321991EE8}"/>
    <cellStyle name="20% - Colore 1 2 2" xfId="652" xr:uid="{B814E56C-60C4-47BD-A949-DA08964B4B99}"/>
    <cellStyle name="20% - Colore 1 2 3" xfId="2040" xr:uid="{029075FC-FDCD-480F-B346-4C11A2736805}"/>
    <cellStyle name="20% - Colore 1 2 4" xfId="1740" xr:uid="{9E967BF1-CD26-4652-9970-D0160F6E13DF}"/>
    <cellStyle name="20% - Colore 1 3" xfId="627" xr:uid="{D89D6A48-5524-43BD-845B-3D1DDCDB792C}"/>
    <cellStyle name="20% - Colore 1 3 2" xfId="2653" xr:uid="{83BF8786-1CA4-475E-A2D0-B85C782447AE}"/>
    <cellStyle name="20% - Colore 1 3 3" xfId="12838" xr:uid="{35D61E03-C50E-4F35-93B5-8A40E5AB507D}"/>
    <cellStyle name="20% - Colore 1 3 3 2" xfId="14515" xr:uid="{EAD7686A-3A74-4EEB-801B-A366B46E7E36}"/>
    <cellStyle name="20% - Colore 1 4" xfId="2483" xr:uid="{30BD9AE6-C3BB-436C-AB0A-64C592567719}"/>
    <cellStyle name="20% - Colore 1 4 2" xfId="13225" xr:uid="{D72644E0-4A03-495A-BE81-9EDEA9F2223A}"/>
    <cellStyle name="20% - Colore 1 5" xfId="2091" xr:uid="{22AD8411-DA68-4FA7-9988-571EC731B2F0}"/>
    <cellStyle name="20% - Colore 1 6" xfId="1922" xr:uid="{48331136-E9CF-4EB6-9F8B-565322081869}"/>
    <cellStyle name="20% - Colore 1 7" xfId="1860" xr:uid="{6685FD1F-D99B-4960-B70B-AB891CE20DB5}"/>
    <cellStyle name="20% - Colore 1 8" xfId="1808" xr:uid="{EC069159-BDE0-4B84-97EB-61D57D359C91}"/>
    <cellStyle name="20% - Colore 1 9" xfId="1717" xr:uid="{16D584D0-A152-4850-AD19-C8BDBD6774BE}"/>
    <cellStyle name="20% - Colore 2 10" xfId="1694" xr:uid="{34458FFD-6A71-4523-B63C-9958E9FFF709}"/>
    <cellStyle name="20% - Colore 2 11" xfId="1605" xr:uid="{DCD8C31E-408B-463A-AC38-D6DA936C20F1}"/>
    <cellStyle name="20% - Colore 2 12" xfId="1504" xr:uid="{DD11C991-4A9A-4121-BF4A-134503043C1D}"/>
    <cellStyle name="20% - Colore 2 13" xfId="8427" xr:uid="{B51FFB4E-1718-4BD0-9BDF-65CEF1CA3599}"/>
    <cellStyle name="20% - Colore 2 2" xfId="588" xr:uid="{C430B32B-E644-4392-A142-216085FEBA13}"/>
    <cellStyle name="20% - Colore 2 2 2" xfId="654" xr:uid="{92F8E453-73C1-4A45-AA5F-6FFEDF249416}"/>
    <cellStyle name="20% - Colore 2 2 3" xfId="2042" xr:uid="{7639E6BC-04EB-4E64-8761-E9502DF7ABA2}"/>
    <cellStyle name="20% - Colore 2 2 4" xfId="1742" xr:uid="{93D39F0F-2A1B-4EEE-8A3D-9FB5A97D2BA1}"/>
    <cellStyle name="20% - Colore 2 3" xfId="631" xr:uid="{CFC13B66-C2DC-45B7-81CE-7D6079825ED0}"/>
    <cellStyle name="20% - Colore 2 3 2" xfId="12612" xr:uid="{CAFDC7D4-F5A9-4FF2-BB67-93404D733755}"/>
    <cellStyle name="20% - Colore 2 3 2 2" xfId="14514" xr:uid="{F2217767-3F12-4CF7-A539-9F1CF1D5E1B6}"/>
    <cellStyle name="20% - Colore 2 4" xfId="2486" xr:uid="{31D088C9-13A2-450F-9BAC-C97717F8B112}"/>
    <cellStyle name="20% - Colore 2 4 2" xfId="13218" xr:uid="{BE6856F0-8B0A-4BA9-A764-0A16E679C292}"/>
    <cellStyle name="20% - Colore 2 5" xfId="2095" xr:uid="{27933BE0-CD95-4CD9-9711-D48D8648EC34}"/>
    <cellStyle name="20% - Colore 2 6" xfId="1926" xr:uid="{CC0318E8-9E36-4666-8DC3-69C5C09E55D4}"/>
    <cellStyle name="20% - Colore 2 7" xfId="1864" xr:uid="{00EA3B64-A386-4E79-89C2-CF7C892A8106}"/>
    <cellStyle name="20% - Colore 2 8" xfId="1812" xr:uid="{280C2BA6-12C2-4EAE-A692-1C93A63429E5}"/>
    <cellStyle name="20% - Colore 2 9" xfId="1719" xr:uid="{914ED5EA-42AC-492A-9F17-1D680FA5E7CA}"/>
    <cellStyle name="20% - Colore 3 10" xfId="1698" xr:uid="{0299CD1F-87C8-4FC9-AD29-EA2CC31E2868}"/>
    <cellStyle name="20% - Colore 3 11" xfId="1609" xr:uid="{0F773CCD-1C24-42BD-8BC2-2C03ECB571FA}"/>
    <cellStyle name="20% - Colore 3 12" xfId="1508" xr:uid="{CCE6C3A3-8B3B-4B60-BACE-3F5A7384AB29}"/>
    <cellStyle name="20% - Colore 3 13" xfId="8352" xr:uid="{3E324352-51BD-4578-A754-9938FE439257}"/>
    <cellStyle name="20% - Colore 3 2" xfId="592" xr:uid="{32316BA9-51C1-4199-8D9B-27D85242A1D0}"/>
    <cellStyle name="20% - Colore 3 2 2" xfId="656" xr:uid="{48B9B58F-41CB-4BFA-B47B-60D8817A5298}"/>
    <cellStyle name="20% - Colore 3 2 3" xfId="2044" xr:uid="{C83EFE86-32BD-43C3-B123-6639E00DE5BB}"/>
    <cellStyle name="20% - Colore 3 2 4" xfId="1744" xr:uid="{6B741BDA-A821-488D-9326-52EB26A70A3C}"/>
    <cellStyle name="20% - Colore 3 3" xfId="635" xr:uid="{A17794C4-54F4-4783-B3FE-88621C3EB3EF}"/>
    <cellStyle name="20% - Colore 3 3 2" xfId="13038" xr:uid="{922AA6FB-F351-4BCC-9E6F-A380E3D48452}"/>
    <cellStyle name="20% - Colore 3 3 2 2" xfId="14517" xr:uid="{BCE2E8AA-68D9-4C3F-BE07-026AA21F656D}"/>
    <cellStyle name="20% - Colore 3 4" xfId="2489" xr:uid="{26A8615F-6D15-472B-BC23-9033277CAC2A}"/>
    <cellStyle name="20% - Colore 3 4 2" xfId="13222" xr:uid="{D6A47679-7356-4E47-9ED5-5DE10D82F6F9}"/>
    <cellStyle name="20% - Colore 3 5" xfId="2099" xr:uid="{30845E15-43E8-4300-8E74-6655A7FF9AFB}"/>
    <cellStyle name="20% - Colore 3 6" xfId="1930" xr:uid="{FBF6D416-B120-435F-B4FE-6032EF2A12ED}"/>
    <cellStyle name="20% - Colore 3 7" xfId="1868" xr:uid="{AB038523-C2E6-4B1D-9A5C-86B5EB6A8004}"/>
    <cellStyle name="20% - Colore 3 8" xfId="1816" xr:uid="{D43146DD-065D-4F1F-8879-E0564629C2FF}"/>
    <cellStyle name="20% - Colore 3 9" xfId="1721" xr:uid="{75964266-94F0-4722-A777-BE3270D6E38D}"/>
    <cellStyle name="20% - Colore 4 10" xfId="1702" xr:uid="{E94A7DC9-CD78-445B-9C54-0C1824764FB5}"/>
    <cellStyle name="20% - Colore 4 11" xfId="1613" xr:uid="{C50E3F58-DEB5-4880-A07B-B3B3CF8437E9}"/>
    <cellStyle name="20% - Colore 4 12" xfId="1512" xr:uid="{15E0174F-3044-4E89-9C2E-CD19A25B9F0F}"/>
    <cellStyle name="20% - Colore 4 13" xfId="8368" xr:uid="{DDBC117A-FD8F-43C0-BF7E-836414E59C74}"/>
    <cellStyle name="20% - Colore 4 2" xfId="596" xr:uid="{70749779-9417-4C58-BB11-DBCA6512018B}"/>
    <cellStyle name="20% - Colore 4 2 2" xfId="658" xr:uid="{D27ADEE5-F6A2-4988-BE9A-35A08A395C72}"/>
    <cellStyle name="20% - Colore 4 2 3" xfId="2046" xr:uid="{F61D5795-3B11-40A4-9BC0-2DFEAA8EC8FC}"/>
    <cellStyle name="20% - Colore 4 2 4" xfId="1746" xr:uid="{EC1FB125-CAA6-40F8-8A1F-F75C5BE02593}"/>
    <cellStyle name="20% - Colore 4 3" xfId="639" xr:uid="{CE9AC3C2-8EC3-4F1F-9FAA-B7417C191551}"/>
    <cellStyle name="20% - Colore 4 3 2" xfId="2660" xr:uid="{9C5D8726-953B-4B55-8AE4-BBBF6793B055}"/>
    <cellStyle name="20% - Colore 4 3 3" xfId="13221" xr:uid="{89167BB3-DA95-44AA-ABFE-6D37AEBAB301}"/>
    <cellStyle name="20% - Colore 4 3 3 2" xfId="14520" xr:uid="{B6529DFD-2CBA-46A4-8654-E2BBEF6B4A3C}"/>
    <cellStyle name="20% - Colore 4 4" xfId="2492" xr:uid="{83A1DAC6-BEF7-45C0-B5D5-E33EEC82B2D6}"/>
    <cellStyle name="20% - Colore 4 4 2" xfId="13217" xr:uid="{D0BE057F-0637-4443-BE1D-75DBF18A337D}"/>
    <cellStyle name="20% - Colore 4 5" xfId="2103" xr:uid="{8306E746-FAD2-4B85-8E63-7E904200DF09}"/>
    <cellStyle name="20% - Colore 4 6" xfId="1934" xr:uid="{5E3779A1-A9DB-412A-8927-0F3A0A35B4EA}"/>
    <cellStyle name="20% - Colore 4 7" xfId="1872" xr:uid="{7AFAF975-E9E9-426A-816C-EC27996952E3}"/>
    <cellStyle name="20% - Colore 4 8" xfId="1820" xr:uid="{D4A36528-A19E-43D5-AE58-365376D4A918}"/>
    <cellStyle name="20% - Colore 4 9" xfId="1723" xr:uid="{C77EE90E-5822-4DA3-93FA-11DC5D2CAE52}"/>
    <cellStyle name="20% - Colore 5 10" xfId="1706" xr:uid="{93F4D33C-8D1B-4FB7-A8D3-1400730BB5B4}"/>
    <cellStyle name="20% - Colore 5 11" xfId="1617" xr:uid="{7A2B79D6-9B24-481B-8CC5-3C6C00BDA04A}"/>
    <cellStyle name="20% - Colore 5 12" xfId="1516" xr:uid="{F85CE59F-FE4D-4259-BE7F-D76F82A066C5}"/>
    <cellStyle name="20% - Colore 5 13" xfId="8375" xr:uid="{DD78F502-234D-428C-A8D6-E3AC6D7F7B62}"/>
    <cellStyle name="20% - Colore 5 2" xfId="600" xr:uid="{D21999ED-5B2C-4341-A7D7-064C9DBC5941}"/>
    <cellStyle name="20% - Colore 5 2 2" xfId="660" xr:uid="{F619F27B-7C3B-425A-9A29-9759A5D3B856}"/>
    <cellStyle name="20% - Colore 5 2 3" xfId="2048" xr:uid="{46AD7093-DF07-4F78-A59A-F9228216383D}"/>
    <cellStyle name="20% - Colore 5 2 4" xfId="1748" xr:uid="{310EFCC1-6C22-4DD6-8868-2C6FDB9F7150}"/>
    <cellStyle name="20% - Colore 5 3" xfId="643" xr:uid="{608390AB-9849-4844-BD8E-35DBA3B0728C}"/>
    <cellStyle name="20% - Colore 5 3 2" xfId="2663" xr:uid="{9C9CF5FC-ADA6-4BD1-998D-2225CDF34478}"/>
    <cellStyle name="20% - Colore 5 3 3" xfId="13223" xr:uid="{CF41DBD5-E2F3-43F7-BDF7-C7DBBC7C44DC}"/>
    <cellStyle name="20% - Colore 5 3 3 2" xfId="14521" xr:uid="{821F7643-3FA1-465E-80A9-7D3DA6709B1F}"/>
    <cellStyle name="20% - Colore 5 4" xfId="2495" xr:uid="{846CBCA3-7CB6-4CAE-BB5D-FADE77694061}"/>
    <cellStyle name="20% - Colore 5 4 2" xfId="13220" xr:uid="{95BF736B-EB90-4027-B52B-393D72EE8661}"/>
    <cellStyle name="20% - Colore 5 5" xfId="2107" xr:uid="{703356B0-EF7C-4F78-9BFC-DD6603CBFC44}"/>
    <cellStyle name="20% - Colore 5 6" xfId="1938" xr:uid="{BD75F05E-831A-41D4-8469-590953D577C7}"/>
    <cellStyle name="20% - Colore 5 7" xfId="1876" xr:uid="{D922D140-2EFF-4BB7-B4E4-794915A68C42}"/>
    <cellStyle name="20% - Colore 5 8" xfId="1824" xr:uid="{07364D6D-055B-4023-94AA-C54AED87AEA2}"/>
    <cellStyle name="20% - Colore 5 9" xfId="1725" xr:uid="{EE567007-822B-48F6-81ED-18D1AAABE688}"/>
    <cellStyle name="20% - Colore 6 10" xfId="1710" xr:uid="{CC65EC25-410E-4708-B592-B84D7310324F}"/>
    <cellStyle name="20% - Colore 6 11" xfId="1621" xr:uid="{E0B6B265-D6D6-4256-B0E6-3EBFBDDF563E}"/>
    <cellStyle name="20% - Colore 6 12" xfId="1520" xr:uid="{78CC6E33-FE43-433B-AEEC-6B30DA26F213}"/>
    <cellStyle name="20% - Colore 6 13" xfId="8415" xr:uid="{06A04E2A-6DA6-4605-AAA6-B99C76516FA9}"/>
    <cellStyle name="20% - Colore 6 2" xfId="604" xr:uid="{A6556F69-DB43-4DB0-B621-7A5CC74EAB24}"/>
    <cellStyle name="20% - Colore 6 2 2" xfId="662" xr:uid="{911DD38B-A718-4CB2-B74A-59F64EA407F0}"/>
    <cellStyle name="20% - Colore 6 2 2 2" xfId="32639" xr:uid="{EC27F037-4DED-441E-AC46-8090EED54205}"/>
    <cellStyle name="20% - Colore 6 2 3" xfId="2050" xr:uid="{8B46628B-2A04-4472-8DA1-B55E19665EDC}"/>
    <cellStyle name="20% - Colore 6 2 4" xfId="1750" xr:uid="{A0F4088A-1E2F-4F4D-BA81-46433B90E477}"/>
    <cellStyle name="20% - Colore 6 3" xfId="647" xr:uid="{5DC21BBF-59F6-4BAE-BB66-16EA2033752B}"/>
    <cellStyle name="20% - Colore 6 3 2" xfId="2666" xr:uid="{6148E82A-8CCA-4D48-A1FA-FCCA7AAE7B76}"/>
    <cellStyle name="20% - Colore 6 3 3" xfId="13224" xr:uid="{941AA1ED-62D8-44B2-BBE8-4DFAA0A84197}"/>
    <cellStyle name="20% - Colore 6 3 3 2" xfId="14522" xr:uid="{D40FBF1E-CA55-42F9-8CB6-36F8A47CEEDA}"/>
    <cellStyle name="20% - Colore 6 4" xfId="2498" xr:uid="{3BD1624E-DBB4-4920-AEED-CE71DFE6EDD7}"/>
    <cellStyle name="20% - Colore 6 4 2" xfId="13216" xr:uid="{F9A8A6C5-E2AD-4D78-98C2-426EF53C0DDF}"/>
    <cellStyle name="20% - Colore 6 5" xfId="2111" xr:uid="{CE7488A8-1E08-4E25-9FE8-44900C1C288C}"/>
    <cellStyle name="20% - Colore 6 6" xfId="1942" xr:uid="{71705DBC-2C92-401D-A8D1-4C83D41F1AB6}"/>
    <cellStyle name="20% - Colore 6 7" xfId="1880" xr:uid="{39092DDA-FC03-46CF-8B65-E7781FA8155F}"/>
    <cellStyle name="20% - Colore 6 8" xfId="1828" xr:uid="{6CDEE5B3-FF3D-4076-9FA1-01DD8CC7CC32}"/>
    <cellStyle name="20% - Colore 6 9" xfId="1727" xr:uid="{337F0C2E-74C6-41FE-A3C0-02AFCCA642F2}"/>
    <cellStyle name="40% - Colore 1 10" xfId="1691" xr:uid="{D44ACC67-FC59-4935-AA86-5B6B2915EC7B}"/>
    <cellStyle name="40% - Colore 1 10 2" xfId="5323" xr:uid="{B1F1606E-04EB-4B23-B272-14196E2DDAD9}"/>
    <cellStyle name="40% - Colore 1 11" xfId="1602" xr:uid="{1D7C271E-42F3-4FF1-A1E9-16EACA692ADB}"/>
    <cellStyle name="40% - Colore 1 11 2" xfId="5238" xr:uid="{9A0247C0-C94D-4A12-81B9-6BF3BF3D352D}"/>
    <cellStyle name="40% - Colore 1 12" xfId="1526" xr:uid="{0C118631-2A3A-4D8B-A3DA-6E7C69ADDD0F}"/>
    <cellStyle name="40% - Colore 1 12 2" xfId="5180" xr:uid="{99A25304-14A5-4E26-BD49-A2536BD06BBE}"/>
    <cellStyle name="40% - Colore 1 13" xfId="1501" xr:uid="{EC697ADC-E4A1-4EA7-9B78-FC7A86068C51}"/>
    <cellStyle name="40% - Colore 1 13 2" xfId="8353" xr:uid="{0939B478-6DF3-4F2A-9757-80594F55972A}"/>
    <cellStyle name="40% - Colore 1 13 3" xfId="5162" xr:uid="{03C774C7-F3CC-4C86-9DC7-9E899EF52D6B}"/>
    <cellStyle name="40% - Colore 1 14" xfId="8426" xr:uid="{D545D157-70A4-4322-9EE1-A1A6F0DB2580}"/>
    <cellStyle name="40% - Colore 1 14 2" xfId="11847" xr:uid="{4321936F-2DAA-4F86-96BB-C1124EF44FEF}"/>
    <cellStyle name="40% - Colore 1 2" xfId="585" xr:uid="{1C8AD32F-71FC-4589-8F1F-41E30CEF02BA}"/>
    <cellStyle name="40% - Colore 1 2 2" xfId="676" xr:uid="{8A909F82-7199-4565-8EA4-24AA04C179AE}"/>
    <cellStyle name="40% - Colore 1 2 2 2" xfId="3473" xr:uid="{EA8BFC2E-33D4-4D2D-805C-23C6A478FA87}"/>
    <cellStyle name="40% - Colore 1 2 2 2 2" xfId="4316" xr:uid="{1AEB5772-9DA5-4542-BCFD-4D696868C501}"/>
    <cellStyle name="40% - Colore 1 2 2 2 2 2" xfId="7491" xr:uid="{92903FCD-9888-4326-A37A-FB8F970F19C9}"/>
    <cellStyle name="40% - Colore 1 2 2 2 3" xfId="4178" xr:uid="{0E9F3C75-C8FA-4FE6-ACF8-D95452B62675}"/>
    <cellStyle name="40% - Colore 1 2 2 2 3 2" xfId="7353" xr:uid="{2F32202A-0339-4A6A-8D47-85094F6933D2}"/>
    <cellStyle name="40% - Colore 1 2 2 2 4" xfId="6853" xr:uid="{65C7C5D9-D61E-467A-8570-69A00CE52DEC}"/>
    <cellStyle name="40% - Colore 1 2 2 3" xfId="3432" xr:uid="{D15D3F81-2F5E-4EF8-AF0D-9818328D7177}"/>
    <cellStyle name="40% - Colore 1 2 2 3 2" xfId="4878" xr:uid="{A4717084-BBF2-4123-82ED-62DAD007BCB7}"/>
    <cellStyle name="40% - Colore 1 2 2 3 2 2" xfId="8065" xr:uid="{EDC1063D-2D01-47D1-A9A4-EB636B998AA6}"/>
    <cellStyle name="40% - Colore 1 2 2 3 3" xfId="6805" xr:uid="{A90848AC-695C-41E3-9AC1-46EFA63F43B3}"/>
    <cellStyle name="40% - Colore 1 2 2 4" xfId="4966" xr:uid="{22495BBB-2D62-40ED-8875-C77C9A723005}"/>
    <cellStyle name="40% - Colore 1 2 2 4 2" xfId="8164" xr:uid="{B75DC7B6-39A7-4A93-80FD-F0EEFA003D8B}"/>
    <cellStyle name="40% - Colore 1 2 2 5" xfId="4225" xr:uid="{14139387-C82A-429E-8D85-DFD194A3642C}"/>
    <cellStyle name="40% - Colore 1 2 2 5 2" xfId="7400" xr:uid="{DEDCF117-1E7E-4037-89C3-A17D0C3C6E3B}"/>
    <cellStyle name="40% - Colore 1 2 2 6" xfId="5533" xr:uid="{95E4880B-1210-49FF-82CC-FF0B9A871CE5}"/>
    <cellStyle name="40% - Colore 1 2 3" xfId="653" xr:uid="{B5D3AB4C-DA1E-4FDE-BD3A-6A93C2E11CBD}"/>
    <cellStyle name="40% - Colore 1 2 3 2" xfId="4919" xr:uid="{F648B8CA-3C29-4B7C-B21D-1B7319FAFD37}"/>
    <cellStyle name="40% - Colore 1 2 3 2 2" xfId="8107" xr:uid="{230803DC-CA3F-4E9C-BF34-B9618E6CF364}"/>
    <cellStyle name="40% - Colore 1 2 3 3" xfId="4293" xr:uid="{6D61FB38-FCD8-4790-9B62-4510A57C0296}"/>
    <cellStyle name="40% - Colore 1 2 3 3 2" xfId="7468" xr:uid="{3BD56C00-9613-4DC0-89F6-5298214C7E5F}"/>
    <cellStyle name="40% - Colore 1 2 3 4" xfId="4171" xr:uid="{4C9E113C-85AF-49F7-978D-0983FD9824A5}"/>
    <cellStyle name="40% - Colore 1 2 3 4 2" xfId="7346" xr:uid="{9B0C9D23-A60F-431C-A785-D69091747A02}"/>
    <cellStyle name="40% - Colore 1 2 3 5" xfId="6846" xr:uid="{C6C75F1F-0027-4837-8CB2-E568273191BE}"/>
    <cellStyle name="40% - Colore 1 2 4" xfId="3417" xr:uid="{8C894DA5-71B4-4846-8AE0-BDF8E10887B5}"/>
    <cellStyle name="40% - Colore 1 2 4 2" xfId="4112" xr:uid="{1848EDF5-093C-49ED-8E68-2915DA8F5CE4}"/>
    <cellStyle name="40% - Colore 1 2 4 2 2" xfId="7287" xr:uid="{EF7662E9-F874-4B3C-89A5-1436FE65DFE0}"/>
    <cellStyle name="40% - Colore 1 2 4 3" xfId="6782" xr:uid="{217292AD-337D-43DE-937E-47B59BC243AA}"/>
    <cellStyle name="40% - Colore 1 2 5" xfId="2133" xr:uid="{78338C60-23BB-434A-8E05-53C5C6E14CDA}"/>
    <cellStyle name="40% - Colore 1 2 5 2" xfId="5510" xr:uid="{33D43289-5EA0-44F4-B378-987E24B1187C}"/>
    <cellStyle name="40% - Colore 1 2 6" xfId="2041" xr:uid="{E85D4F3E-8121-495D-B4F0-EFB0EFD6766B}"/>
    <cellStyle name="40% - Colore 1 2 6 2" xfId="8402" xr:uid="{EECC66BD-59C0-4559-93D9-6A867FAA8DFF}"/>
    <cellStyle name="40% - Colore 1 2 6 3" xfId="5456" xr:uid="{8626CB86-7D39-4954-B890-E576700A6119}"/>
    <cellStyle name="40% - Colore 1 2 7" xfId="1741" xr:uid="{BD50A770-CB47-495D-8985-56F8F902F0CA}"/>
    <cellStyle name="40% - Colore 1 2 7 2" xfId="5349" xr:uid="{1403A555-CAB2-41E4-8510-4FD3E7625F64}"/>
    <cellStyle name="40% - Colore 1 2 8" xfId="12259" xr:uid="{3B276AB7-E7BB-4679-A66F-9FDD85F86015}"/>
    <cellStyle name="40% - Colore 1 3" xfId="668" xr:uid="{802FFA84-D7FB-4CF7-937A-25E37F817F5D}"/>
    <cellStyle name="40% - Colore 1 3 2" xfId="2654" xr:uid="{F47BE2DE-132F-4C07-A62C-1DC6C35DD42B}"/>
    <cellStyle name="40% - Colore 1 3 2 2" xfId="5951" xr:uid="{3A449C09-8BB4-444F-BD98-5BF1F207E002}"/>
    <cellStyle name="40% - Colore 1 3 3" xfId="5277" xr:uid="{33344259-5EF5-4D2C-91E1-25DC6F3593FC}"/>
    <cellStyle name="40% - Colore 1 3 3 2" xfId="12519" xr:uid="{2C785418-C8DE-412A-A236-5C92312AFE34}"/>
    <cellStyle name="40% - Colore 1 4" xfId="628" xr:uid="{66E94510-4C70-44A5-905E-1E2AAE111774}"/>
    <cellStyle name="40% - Colore 1 4 2" xfId="5811" xr:uid="{E0FFCA87-5238-426F-A99E-D340B5668E75}"/>
    <cellStyle name="40% - Colore 1 4 2 2" xfId="12522" xr:uid="{85E22540-2BB7-4F20-9550-30BC2CEECB82}"/>
    <cellStyle name="40% - Colore 1 5" xfId="2092" xr:uid="{0FB183BE-E042-4702-B305-16432621460E}"/>
    <cellStyle name="40% - Colore 1 5 2" xfId="5484" xr:uid="{3971DBB2-C189-41F5-A235-714B0E11B78A}"/>
    <cellStyle name="40% - Colore 1 6" xfId="1923" xr:uid="{C8437AE2-D1AA-41BD-9186-049ED3E108E4}"/>
    <cellStyle name="40% - Colore 1 6 2" xfId="5443" xr:uid="{BA5A88CD-22BD-48DF-8E8C-133975C56A16}"/>
    <cellStyle name="40% - Colore 1 7" xfId="1861" xr:uid="{2AC5D040-A958-46E8-A985-37E2637F1577}"/>
    <cellStyle name="40% - Colore 1 7 2" xfId="5414" xr:uid="{0F3958EC-E1AA-4D8A-A50C-AC8B5249471D}"/>
    <cellStyle name="40% - Colore 1 8" xfId="1809" xr:uid="{5ED93BF8-18D1-4BE8-812D-2448427AF3B3}"/>
    <cellStyle name="40% - Colore 1 8 2" xfId="8379" xr:uid="{FAC3F3AA-2069-48B7-A72E-2F66167547EE}"/>
    <cellStyle name="40% - Colore 1 8 3" xfId="5395" xr:uid="{56E7893A-FB9D-47EF-99AF-6136231F9224}"/>
    <cellStyle name="40% - Colore 1 9" xfId="1718" xr:uid="{6E797C56-FBCE-4891-8B3E-FD325E49F50A}"/>
    <cellStyle name="40% - Colore 1 9 2" xfId="5333" xr:uid="{7DB8946A-5AC7-4950-A3CA-EA9F5EDAF1C4}"/>
    <cellStyle name="40% - Colore 2 10" xfId="1695" xr:uid="{12A6846C-7CBF-47B1-8D47-77115BC6D5D8}"/>
    <cellStyle name="40% - Colore 2 10 2" xfId="5324" xr:uid="{9B201452-BAAC-4864-8FEB-84C62DA47ADD}"/>
    <cellStyle name="40% - Colore 2 11" xfId="1606" xr:uid="{2DCF4326-C8EA-4327-8B0A-FAC9F8DAB28B}"/>
    <cellStyle name="40% - Colore 2 11 2" xfId="5239" xr:uid="{8C5C519A-2B85-4F73-A839-6BE0F5076A4E}"/>
    <cellStyle name="40% - Colore 2 12" xfId="1527" xr:uid="{C463D131-3EB5-4C3D-86F6-0BFFB8E8905A}"/>
    <cellStyle name="40% - Colore 2 12 2" xfId="5181" xr:uid="{50470F21-C52E-4759-890F-D720D7BAEF7C}"/>
    <cellStyle name="40% - Colore 2 13" xfId="1505" xr:uid="{F3911F3A-9546-46C3-834D-B9A624B8E793}"/>
    <cellStyle name="40% - Colore 2 13 2" xfId="8354" xr:uid="{9D817AB1-FB63-4CCC-9501-C3B083D549D6}"/>
    <cellStyle name="40% - Colore 2 13 3" xfId="5163" xr:uid="{C1B1C06F-42CD-426D-B336-227CECF0FA53}"/>
    <cellStyle name="40% - Colore 2 14" xfId="8425" xr:uid="{C736F800-5D06-4BF0-83B0-54C08316172F}"/>
    <cellStyle name="40% - Colore 2 14 2" xfId="11846" xr:uid="{6760101E-B188-4323-912C-0F00AB85B238}"/>
    <cellStyle name="40% - Colore 2 2" xfId="589" xr:uid="{78C019C1-4FB3-4307-B757-6DA05B0B0969}"/>
    <cellStyle name="40% - Colore 2 2 2" xfId="677" xr:uid="{C2108B36-2952-459B-BA8D-1E6993B8C6C3}"/>
    <cellStyle name="40% - Colore 2 2 2 2" xfId="3474" xr:uid="{041977FB-2967-456F-A198-E08B504D0370}"/>
    <cellStyle name="40% - Colore 2 2 2 2 2" xfId="4317" xr:uid="{FFEB190B-A753-4518-9654-3C4F9E47A459}"/>
    <cellStyle name="40% - Colore 2 2 2 2 2 2" xfId="7492" xr:uid="{815B2EB6-12DD-46F8-BA03-A596B91C0807}"/>
    <cellStyle name="40% - Colore 2 2 2 2 3" xfId="4179" xr:uid="{F22E1B1D-2F1A-40FA-B771-02E3AB3ED925}"/>
    <cellStyle name="40% - Colore 2 2 2 2 3 2" xfId="7354" xr:uid="{25C072AB-8CAF-46A6-BDB9-EBA7C10F3935}"/>
    <cellStyle name="40% - Colore 2 2 2 2 4" xfId="6854" xr:uid="{02F63786-3DDF-4876-A3E9-014BA72A5838}"/>
    <cellStyle name="40% - Colore 2 2 2 3" xfId="3433" xr:uid="{645EE2E5-2C02-4DBE-8ED6-36D35B54F2D3}"/>
    <cellStyle name="40% - Colore 2 2 2 3 2" xfId="4879" xr:uid="{932FC9ED-F1FA-43F7-88FC-92EB0150D0BD}"/>
    <cellStyle name="40% - Colore 2 2 2 3 2 2" xfId="8066" xr:uid="{5384BA7D-EB9D-4D2B-A491-A8C41C7BD290}"/>
    <cellStyle name="40% - Colore 2 2 2 3 3" xfId="6806" xr:uid="{BEEFF0B5-A9E3-4AD7-982D-2921E08A0CB1}"/>
    <cellStyle name="40% - Colore 2 2 2 4" xfId="4967" xr:uid="{5E8A53A3-E302-45F6-9C53-9AB72DB9CCDB}"/>
    <cellStyle name="40% - Colore 2 2 2 4 2" xfId="8165" xr:uid="{96D5A8AA-ED07-46F9-B483-55EE7A39BFEA}"/>
    <cellStyle name="40% - Colore 2 2 2 5" xfId="4226" xr:uid="{8CEFE069-0A79-4181-A002-041C1B80362E}"/>
    <cellStyle name="40% - Colore 2 2 2 5 2" xfId="7401" xr:uid="{C6E544D8-39F8-48B0-9FD8-DE6FCAF47EEF}"/>
    <cellStyle name="40% - Colore 2 2 2 6" xfId="5534" xr:uid="{97ADC1D3-3DF7-4B5B-8B7F-F7782B7A0A03}"/>
    <cellStyle name="40% - Colore 2 2 3" xfId="655" xr:uid="{C2461354-572C-44FE-9B78-63BD7ABB2C6B}"/>
    <cellStyle name="40% - Colore 2 2 3 2" xfId="4920" xr:uid="{93B160CA-585D-47B5-883A-149608C23452}"/>
    <cellStyle name="40% - Colore 2 2 3 2 2" xfId="8108" xr:uid="{646D683A-5A38-446E-AF7A-730117C85DE3}"/>
    <cellStyle name="40% - Colore 2 2 3 3" xfId="4294" xr:uid="{E6DE2D35-70AA-41D3-B340-0F4D9914FA5A}"/>
    <cellStyle name="40% - Colore 2 2 3 3 2" xfId="7469" xr:uid="{967220AE-24A4-4447-9B6F-946D027A0A2C}"/>
    <cellStyle name="40% - Colore 2 2 3 4" xfId="4172" xr:uid="{FAD79977-FF4B-4037-9B5A-A003D82D2637}"/>
    <cellStyle name="40% - Colore 2 2 3 4 2" xfId="7347" xr:uid="{495DF014-4461-4EB9-9E28-0A868CC05801}"/>
    <cellStyle name="40% - Colore 2 2 3 5" xfId="6847" xr:uid="{5F1D464E-A6E4-423F-8927-C63AD1EF998A}"/>
    <cellStyle name="40% - Colore 2 2 4" xfId="3418" xr:uid="{67E411D0-C9DF-45A0-BC5B-F5C471D15F5F}"/>
    <cellStyle name="40% - Colore 2 2 4 2" xfId="4113" xr:uid="{A5272CA3-2A9F-4E78-B3E7-2A72DDAFEF58}"/>
    <cellStyle name="40% - Colore 2 2 4 2 2" xfId="7288" xr:uid="{2B386814-99F1-480C-87B7-D8C3B29D1EBF}"/>
    <cellStyle name="40% - Colore 2 2 4 3" xfId="6783" xr:uid="{17ECCBA1-8E11-412E-9AF2-55DFB85AE2DA}"/>
    <cellStyle name="40% - Colore 2 2 5" xfId="2134" xr:uid="{7D9A114C-19CB-495B-B527-F8D7E2FAB13D}"/>
    <cellStyle name="40% - Colore 2 2 5 2" xfId="5511" xr:uid="{374D0B6A-14C1-4260-B824-006811B0A0C4}"/>
    <cellStyle name="40% - Colore 2 2 6" xfId="2043" xr:uid="{65D731BB-D088-4AD7-A88C-8756E8F3F3D0}"/>
    <cellStyle name="40% - Colore 2 2 6 2" xfId="8403" xr:uid="{AA421396-35E5-4F7A-A105-2D59B2C69541}"/>
    <cellStyle name="40% - Colore 2 2 6 3" xfId="5457" xr:uid="{8A62F99D-5AF3-45BC-BCA2-7A41F6F583EA}"/>
    <cellStyle name="40% - Colore 2 2 7" xfId="1743" xr:uid="{E69E20DB-CEBF-44EF-9EB1-06A422BBB82B}"/>
    <cellStyle name="40% - Colore 2 2 7 2" xfId="5350" xr:uid="{528E7D2C-D00B-4ADA-9007-A45143FBE376}"/>
    <cellStyle name="40% - Colore 2 2 8" xfId="12260" xr:uid="{0A67BD83-4366-4A55-851D-40B8ED036BBC}"/>
    <cellStyle name="40% - Colore 2 3" xfId="669" xr:uid="{CB672DF4-8046-463C-9417-E11B66D79747}"/>
    <cellStyle name="40% - Colore 2 3 2" xfId="2656" xr:uid="{03910A1F-D506-4626-8225-D27FBF3844C6}"/>
    <cellStyle name="40% - Colore 2 3 2 2" xfId="5952" xr:uid="{D4B9E95D-AAB8-4EB0-8AD6-43483A44857E}"/>
    <cellStyle name="40% - Colore 2 3 3" xfId="5280" xr:uid="{45DCCDF8-8DCE-4C72-B9D8-5903EE55DDFD}"/>
    <cellStyle name="40% - Colore 2 3 3 2" xfId="13098" xr:uid="{E4482511-1113-4A76-B20E-28F52AC56889}"/>
    <cellStyle name="40% - Colore 2 4" xfId="632" xr:uid="{13492D7B-D7B5-49A6-9FA3-113F8A963E5F}"/>
    <cellStyle name="40% - Colore 2 4 2" xfId="5812" xr:uid="{3FDE85D2-8F47-4102-A5F6-D1A3BB5EBD2B}"/>
    <cellStyle name="40% - Colore 2 4 2 2" xfId="12836" xr:uid="{07F1D022-BC88-4D03-B1D2-E6972924BFE4}"/>
    <cellStyle name="40% - Colore 2 5" xfId="2096" xr:uid="{7A0FB52C-E998-45C3-AF0B-B17EA007F4C5}"/>
    <cellStyle name="40% - Colore 2 5 2" xfId="5485" xr:uid="{0EB0CE68-4E1F-4C07-93CF-29DA18137307}"/>
    <cellStyle name="40% - Colore 2 6" xfId="1927" xr:uid="{C905584C-79FF-40CF-A38B-EF2346AC7002}"/>
    <cellStyle name="40% - Colore 2 6 2" xfId="5444" xr:uid="{2F891403-433A-42C6-BE5F-FC31A7EBF9C2}"/>
    <cellStyle name="40% - Colore 2 7" xfId="1865" xr:uid="{671785E1-FEB6-40E2-8DDF-11EE68BD08CA}"/>
    <cellStyle name="40% - Colore 2 7 2" xfId="5415" xr:uid="{AF841194-8757-4AD6-93AF-58C714E2273D}"/>
    <cellStyle name="40% - Colore 2 8" xfId="1813" xr:uid="{4F8260D5-A52B-4062-B63D-C49DA9538EBF}"/>
    <cellStyle name="40% - Colore 2 8 2" xfId="8380" xr:uid="{E1B2F65C-9BBA-4F76-B0EB-3689B0C20D9A}"/>
    <cellStyle name="40% - Colore 2 8 3" xfId="5396" xr:uid="{B3E6A91D-FFD4-4E5A-AB03-60301E480B5B}"/>
    <cellStyle name="40% - Colore 2 9" xfId="1720" xr:uid="{5167EC21-91C8-4A6B-A75E-EA0C445F418A}"/>
    <cellStyle name="40% - Colore 2 9 2" xfId="5334" xr:uid="{DF657B0C-BCFB-467D-B299-FF0E0518B4B7}"/>
    <cellStyle name="40% - Colore 3 10" xfId="1699" xr:uid="{12D85189-29E9-416A-92B1-5ECCA84ACFD9}"/>
    <cellStyle name="40% - Colore 3 10 2" xfId="5325" xr:uid="{4BC88A31-A63D-4C77-ABA0-F8840A132D2D}"/>
    <cellStyle name="40% - Colore 3 11" xfId="1610" xr:uid="{0485DE30-A6F3-4C22-A5BB-B73E19DC8D45}"/>
    <cellStyle name="40% - Colore 3 11 2" xfId="5240" xr:uid="{244CB12D-2F34-4169-B40B-18D1C7B45349}"/>
    <cellStyle name="40% - Colore 3 12" xfId="1528" xr:uid="{766CD4C0-6FBC-4654-8F60-CA339BBED28A}"/>
    <cellStyle name="40% - Colore 3 12 2" xfId="5182" xr:uid="{34939D83-325D-4A37-8603-0DC55A2BA410}"/>
    <cellStyle name="40% - Colore 3 13" xfId="1509" xr:uid="{2D048E1F-8C09-46B0-97F9-F0D7C776F08F}"/>
    <cellStyle name="40% - Colore 3 13 2" xfId="8355" xr:uid="{E6F88168-C25B-47EC-BFA2-66155A6EAAEC}"/>
    <cellStyle name="40% - Colore 3 13 3" xfId="5164" xr:uid="{439FE3C2-E360-42ED-8A30-AA068196EC46}"/>
    <cellStyle name="40% - Colore 3 14" xfId="8365" xr:uid="{D07A74C3-02EC-4770-B55B-92ABAEFFA54E}"/>
    <cellStyle name="40% - Colore 3 14 2" xfId="11840" xr:uid="{E33CE020-D41F-4F20-91F1-69E0A142A533}"/>
    <cellStyle name="40% - Colore 3 2" xfId="593" xr:uid="{35711B0C-B1D3-4D15-A1FA-B7D480D78877}"/>
    <cellStyle name="40% - Colore 3 2 2" xfId="678" xr:uid="{88B70B7F-55B0-402C-A3B5-792D5AF285BC}"/>
    <cellStyle name="40% - Colore 3 2 2 2" xfId="3475" xr:uid="{0E9081E3-D926-4A9A-AC10-7E5A905CE034}"/>
    <cellStyle name="40% - Colore 3 2 2 2 2" xfId="4318" xr:uid="{D7901CBB-F1C6-43CC-9132-3C5A4785B041}"/>
    <cellStyle name="40% - Colore 3 2 2 2 2 2" xfId="7493" xr:uid="{A6DACF4F-3252-4AA2-9AD7-5D92E62A704B}"/>
    <cellStyle name="40% - Colore 3 2 2 2 3" xfId="4180" xr:uid="{04B44B1B-CC04-4A36-AF9F-AA7D9D57AB94}"/>
    <cellStyle name="40% - Colore 3 2 2 2 3 2" xfId="7355" xr:uid="{6A2728A3-1A9D-4C02-842D-36CCE86C557C}"/>
    <cellStyle name="40% - Colore 3 2 2 2 4" xfId="6855" xr:uid="{DD25AB2A-8411-4C47-8F47-7A7381CDE6EB}"/>
    <cellStyle name="40% - Colore 3 2 2 3" xfId="3434" xr:uid="{2DF7FA12-A38B-4035-B27C-A20412FCDD93}"/>
    <cellStyle name="40% - Colore 3 2 2 3 2" xfId="4880" xr:uid="{B3A9453F-F7FC-4CEB-A751-2A4A62EB89D0}"/>
    <cellStyle name="40% - Colore 3 2 2 3 2 2" xfId="8067" xr:uid="{1E46593D-FC6B-4E68-ADA9-4CE44929E799}"/>
    <cellStyle name="40% - Colore 3 2 2 3 3" xfId="6807" xr:uid="{27E60977-8A5D-4CF7-BA4B-1D280CBD3D9A}"/>
    <cellStyle name="40% - Colore 3 2 2 4" xfId="4968" xr:uid="{05531431-FE85-4681-863B-C2BF0B97D597}"/>
    <cellStyle name="40% - Colore 3 2 2 4 2" xfId="8166" xr:uid="{917B8D1E-C332-4C09-B6E9-D8AF5318FD8F}"/>
    <cellStyle name="40% - Colore 3 2 2 5" xfId="4227" xr:uid="{CCF20C05-F64D-4870-9E70-20BCF770DFEF}"/>
    <cellStyle name="40% - Colore 3 2 2 5 2" xfId="7402" xr:uid="{C608635E-D9EF-4186-B148-F0B056ADC60F}"/>
    <cellStyle name="40% - Colore 3 2 2 6" xfId="5535" xr:uid="{155B08DC-AB7B-488A-9878-18F2C0011E01}"/>
    <cellStyle name="40% - Colore 3 2 3" xfId="657" xr:uid="{1651FA51-FE7D-4243-882E-42CCDC9F04A9}"/>
    <cellStyle name="40% - Colore 3 2 3 2" xfId="4921" xr:uid="{15D53D2F-8FC7-4919-A7F9-63F0F48336A2}"/>
    <cellStyle name="40% - Colore 3 2 3 2 2" xfId="8109" xr:uid="{C2970CD7-08A4-4F9C-8FC5-A3AA7CEFCC5D}"/>
    <cellStyle name="40% - Colore 3 2 3 3" xfId="4295" xr:uid="{1DDD1965-4D1F-485D-8F2B-5C9D9AAB695A}"/>
    <cellStyle name="40% - Colore 3 2 3 3 2" xfId="7470" xr:uid="{05BF4CB7-5B7D-4C09-9BCC-B9C53F11D113}"/>
    <cellStyle name="40% - Colore 3 2 3 4" xfId="4173" xr:uid="{E92DCCC1-D116-492D-8053-36C428B75322}"/>
    <cellStyle name="40% - Colore 3 2 3 4 2" xfId="7348" xr:uid="{2DAF09D0-0258-45EF-8098-94535120229C}"/>
    <cellStyle name="40% - Colore 3 2 3 5" xfId="6848" xr:uid="{43121AEF-FC99-45BA-9573-20A1E716C9D5}"/>
    <cellStyle name="40% - Colore 3 2 4" xfId="3419" xr:uid="{4A0A889B-69BF-4FA6-AB8D-138C59D4301D}"/>
    <cellStyle name="40% - Colore 3 2 4 2" xfId="4114" xr:uid="{4E994248-FA36-43C1-8DC6-BC6E20159388}"/>
    <cellStyle name="40% - Colore 3 2 4 2 2" xfId="7289" xr:uid="{68626AEB-A275-4C2B-A27A-83639F5A80F8}"/>
    <cellStyle name="40% - Colore 3 2 4 3" xfId="6784" xr:uid="{7AB5C4CC-49D6-46A6-BED6-7BC2D400ED24}"/>
    <cellStyle name="40% - Colore 3 2 5" xfId="2135" xr:uid="{05945FEE-C4B1-44C7-A11D-BA95C334BA33}"/>
    <cellStyle name="40% - Colore 3 2 5 2" xfId="5512" xr:uid="{39F5E497-D86E-4468-92B5-8FF4C26C30A4}"/>
    <cellStyle name="40% - Colore 3 2 6" xfId="2045" xr:uid="{74A80C31-2892-4B29-9D00-348A8A220C0E}"/>
    <cellStyle name="40% - Colore 3 2 6 2" xfId="8404" xr:uid="{7F8577DF-65C0-41AA-8084-C2CFCB1FF253}"/>
    <cellStyle name="40% - Colore 3 2 6 3" xfId="5458" xr:uid="{17EA0833-898F-459B-A42B-5D0F3A45559A}"/>
    <cellStyle name="40% - Colore 3 2 7" xfId="1745" xr:uid="{05E0550F-2D72-421F-8F45-E2068D0FBF3D}"/>
    <cellStyle name="40% - Colore 3 2 7 2" xfId="5351" xr:uid="{0FCE0ECE-169E-49DC-AF19-AA125A433FB8}"/>
    <cellStyle name="40% - Colore 3 2 8" xfId="12261" xr:uid="{63CC3578-BAC2-4A02-8B69-6366318A86C1}"/>
    <cellStyle name="40% - Colore 3 3" xfId="670" xr:uid="{CD46C47E-EFBE-431B-A6E9-558CC5E9E24E}"/>
    <cellStyle name="40% - Colore 3 3 2" xfId="2658" xr:uid="{42E49082-9F9D-448A-9EA9-F3725C91D4B0}"/>
    <cellStyle name="40% - Colore 3 3 2 2" xfId="5953" xr:uid="{D8D535F7-7FB4-4631-B5EA-0A4E16C562C5}"/>
    <cellStyle name="40% - Colore 3 3 3" xfId="5279" xr:uid="{2E4EA503-DB5E-4047-A355-627026EC224A}"/>
    <cellStyle name="40% - Colore 3 3 3 2" xfId="13483" xr:uid="{5802B826-75CD-4228-8CD2-41876CA0950C}"/>
    <cellStyle name="40% - Colore 3 4" xfId="636" xr:uid="{3E8B85D7-C4C6-4479-8DD1-980A7F7E85C5}"/>
    <cellStyle name="40% - Colore 3 4 2" xfId="5813" xr:uid="{21FB58BE-B4A9-450F-83EC-E6BAB4E03B5F}"/>
    <cellStyle name="40% - Colore 3 4 2 2" xfId="12834" xr:uid="{816F6D7C-7377-4A87-98D1-504BB3E28002}"/>
    <cellStyle name="40% - Colore 3 5" xfId="2100" xr:uid="{16C3873F-A7A7-46CA-8A56-57283278C8B4}"/>
    <cellStyle name="40% - Colore 3 5 2" xfId="5486" xr:uid="{9D10EDEF-1769-4FBA-81AC-EB0D9534A9B7}"/>
    <cellStyle name="40% - Colore 3 6" xfId="1931" xr:uid="{F42E1AC2-C1C0-445F-89D1-7EF30CB6DFEE}"/>
    <cellStyle name="40% - Colore 3 6 2" xfId="5445" xr:uid="{BC48B9BB-859F-47B2-B009-BC8DBE085193}"/>
    <cellStyle name="40% - Colore 3 7" xfId="1869" xr:uid="{A47E0202-9AD4-4F75-AD10-35900B8D8A06}"/>
    <cellStyle name="40% - Colore 3 7 2" xfId="5416" xr:uid="{07585CA0-8E13-496C-A9FC-F64BB30C56BA}"/>
    <cellStyle name="40% - Colore 3 8" xfId="1817" xr:uid="{CD65A247-55C0-47F0-8293-0F1FDBA21B90}"/>
    <cellStyle name="40% - Colore 3 8 2" xfId="8381" xr:uid="{77E166EF-7566-48EA-8511-097F5234CB8A}"/>
    <cellStyle name="40% - Colore 3 8 3" xfId="5397" xr:uid="{4777D715-F0FE-408C-864D-EACD3FBE7F7C}"/>
    <cellStyle name="40% - Colore 3 9" xfId="1722" xr:uid="{E1DC8399-ECD5-4607-B5C7-202A9C4D691B}"/>
    <cellStyle name="40% - Colore 3 9 2" xfId="5335" xr:uid="{5469377B-8AC1-4F3B-A785-BF9B1FB937BA}"/>
    <cellStyle name="40% - Colore 4 10" xfId="1703" xr:uid="{68428F05-32BE-4A4C-984B-59D1EA87672B}"/>
    <cellStyle name="40% - Colore 4 10 2" xfId="5326" xr:uid="{3E8EC9B5-E49F-4C15-BBB0-9E6FDB295AB7}"/>
    <cellStyle name="40% - Colore 4 11" xfId="1614" xr:uid="{7C16A87B-5F86-455E-9D75-D96571C2CA16}"/>
    <cellStyle name="40% - Colore 4 11 2" xfId="5241" xr:uid="{0FBC8D86-A396-46BD-BC5B-49BCF95CCBA7}"/>
    <cellStyle name="40% - Colore 4 12" xfId="1529" xr:uid="{FD40D628-35A0-4222-9CEE-BA40F63B04EE}"/>
    <cellStyle name="40% - Colore 4 12 2" xfId="5183" xr:uid="{ED23F23B-D5DA-4D65-83BF-3B23D9644DAE}"/>
    <cellStyle name="40% - Colore 4 13" xfId="1513" xr:uid="{D070B9AB-2FFF-4FEC-A084-CDE33F55D8A7}"/>
    <cellStyle name="40% - Colore 4 13 2" xfId="8356" xr:uid="{BAAD38FA-0BFC-478B-9064-A525254BB434}"/>
    <cellStyle name="40% - Colore 4 13 3" xfId="5165" xr:uid="{D0DE998A-AE22-4205-BF6A-4AAA60E5F06E}"/>
    <cellStyle name="40% - Colore 4 14" xfId="8410" xr:uid="{E6270D09-C782-4014-9044-4DC1F9259E0F}"/>
    <cellStyle name="40% - Colore 4 14 2" xfId="11844" xr:uid="{91DD1404-DFCC-4D81-B5AC-7874D664ACC4}"/>
    <cellStyle name="40% - Colore 4 2" xfId="597" xr:uid="{F45C6BDB-8A6C-4F1A-AF14-FB780EDF40A2}"/>
    <cellStyle name="40% - Colore 4 2 2" xfId="679" xr:uid="{1270C7A7-1A2A-4434-8217-5CDC32487BE0}"/>
    <cellStyle name="40% - Colore 4 2 2 2" xfId="3476" xr:uid="{2CE69AA5-2A3A-4E94-8AEF-333076EF5CE8}"/>
    <cellStyle name="40% - Colore 4 2 2 2 2" xfId="4319" xr:uid="{A81567E8-9524-416A-9A04-CCFBBD5A5CE2}"/>
    <cellStyle name="40% - Colore 4 2 2 2 2 2" xfId="7494" xr:uid="{C2DE05B7-2677-42C5-8A31-17595113802A}"/>
    <cellStyle name="40% - Colore 4 2 2 2 3" xfId="4181" xr:uid="{AF32CD11-A13E-4DFC-82EB-814238A80A5E}"/>
    <cellStyle name="40% - Colore 4 2 2 2 3 2" xfId="7356" xr:uid="{97AF26ED-DA19-4C88-A6DA-46688C04934C}"/>
    <cellStyle name="40% - Colore 4 2 2 2 4" xfId="6856" xr:uid="{A379709D-E4DD-4AE3-80DD-10201AE47DD9}"/>
    <cellStyle name="40% - Colore 4 2 2 3" xfId="3435" xr:uid="{F24FA2AF-F53F-4A31-B104-0E361838DF56}"/>
    <cellStyle name="40% - Colore 4 2 2 3 2" xfId="4881" xr:uid="{9543123E-9A41-4A07-9FB0-D502D71DBC9D}"/>
    <cellStyle name="40% - Colore 4 2 2 3 2 2" xfId="8068" xr:uid="{FDFF1D09-E707-4429-BBDB-879E0D264B85}"/>
    <cellStyle name="40% - Colore 4 2 2 3 3" xfId="6808" xr:uid="{3A2D7344-67A8-4609-89DD-D6027F4D6146}"/>
    <cellStyle name="40% - Colore 4 2 2 4" xfId="4969" xr:uid="{F5F877D4-8C3C-4D9F-B18B-79DBA268F7DA}"/>
    <cellStyle name="40% - Colore 4 2 2 4 2" xfId="8167" xr:uid="{B61DED10-E36C-4FF6-9BC6-6D96CD3AD5EB}"/>
    <cellStyle name="40% - Colore 4 2 2 5" xfId="4228" xr:uid="{8D761AA5-056F-49CD-BEAC-E1BD76DEB8FB}"/>
    <cellStyle name="40% - Colore 4 2 2 5 2" xfId="7403" xr:uid="{28420FBC-72D4-4F0E-9FED-B33E89507237}"/>
    <cellStyle name="40% - Colore 4 2 2 6" xfId="5536" xr:uid="{7BA06A64-D874-40FF-8C29-820FA5DF624B}"/>
    <cellStyle name="40% - Colore 4 2 3" xfId="659" xr:uid="{1D8AD158-40EB-4B9D-9D5A-E026A355070F}"/>
    <cellStyle name="40% - Colore 4 2 3 2" xfId="4922" xr:uid="{520C0616-6866-4E5E-9295-480415F2D02A}"/>
    <cellStyle name="40% - Colore 4 2 3 2 2" xfId="8110" xr:uid="{ACCDDC22-BC42-4BDA-AD54-C3AE4920EB58}"/>
    <cellStyle name="40% - Colore 4 2 3 3" xfId="4296" xr:uid="{051065B5-66D3-4AF0-8770-932A1D08329B}"/>
    <cellStyle name="40% - Colore 4 2 3 3 2" xfId="7471" xr:uid="{FCEA8854-F337-4733-9C74-1A7FBF882451}"/>
    <cellStyle name="40% - Colore 4 2 3 4" xfId="4174" xr:uid="{7D042F9F-27B2-4A43-9005-A19AABAE68B1}"/>
    <cellStyle name="40% - Colore 4 2 3 4 2" xfId="7349" xr:uid="{999C31ED-6BEA-4D41-BED8-20F185711BBD}"/>
    <cellStyle name="40% - Colore 4 2 3 5" xfId="6849" xr:uid="{69557028-9A5F-4BD9-85EB-D3CCD35A0501}"/>
    <cellStyle name="40% - Colore 4 2 4" xfId="3420" xr:uid="{5A68D060-EAFA-474E-80FB-9F9EBC3AE884}"/>
    <cellStyle name="40% - Colore 4 2 4 2" xfId="4115" xr:uid="{667AC7DB-4B78-4071-81EF-1C884D71FD85}"/>
    <cellStyle name="40% - Colore 4 2 4 2 2" xfId="7290" xr:uid="{116880D4-376D-46AC-A706-B16805845466}"/>
    <cellStyle name="40% - Colore 4 2 4 3" xfId="6785" xr:uid="{B198C2F1-FB2F-40EE-B5B5-2C09BE6EA9F7}"/>
    <cellStyle name="40% - Colore 4 2 5" xfId="2136" xr:uid="{4518E5D9-9D4B-4DF3-8F14-381A31E4343B}"/>
    <cellStyle name="40% - Colore 4 2 5 2" xfId="5513" xr:uid="{B96E07C8-59BF-4921-8C64-0A8A7CD81233}"/>
    <cellStyle name="40% - Colore 4 2 6" xfId="2047" xr:uid="{4BA9EC8C-B6D3-4267-B542-29AB9EFAB9F9}"/>
    <cellStyle name="40% - Colore 4 2 6 2" xfId="8405" xr:uid="{43F62836-C059-419F-A25D-D66C6F21FEDC}"/>
    <cellStyle name="40% - Colore 4 2 6 3" xfId="5459" xr:uid="{7D8343F1-B317-4517-987B-D69974356F7C}"/>
    <cellStyle name="40% - Colore 4 2 7" xfId="1747" xr:uid="{9E81D9E1-BA94-4159-B814-28AE3F09EC61}"/>
    <cellStyle name="40% - Colore 4 2 7 2" xfId="5352" xr:uid="{7671BEB1-D8A5-4FB4-BEA8-77A6C2DD0F5C}"/>
    <cellStyle name="40% - Colore 4 2 8" xfId="12262" xr:uid="{E541F2AA-9A79-4F6A-8C34-913BC49C2AB3}"/>
    <cellStyle name="40% - Colore 4 3" xfId="671" xr:uid="{D5246E3C-657B-46BD-9ABD-FB2DDC9E170B}"/>
    <cellStyle name="40% - Colore 4 3 2" xfId="2661" xr:uid="{F8E38AE1-0E4B-40E3-9007-9AE1ADFBA3BA}"/>
    <cellStyle name="40% - Colore 4 3 2 2" xfId="5954" xr:uid="{A779FC55-FAC7-48EE-BE5B-FDD7CFA492C3}"/>
    <cellStyle name="40% - Colore 4 3 3" xfId="5275" xr:uid="{D96C7831-ED05-403E-A8F1-FF1FF1E1E10B}"/>
    <cellStyle name="40% - Colore 4 3 3 2" xfId="13482" xr:uid="{D2E8007E-E35D-493F-9C41-E659E897511C}"/>
    <cellStyle name="40% - Colore 4 4" xfId="640" xr:uid="{E273102F-9059-4D31-8429-A075382CF3C9}"/>
    <cellStyle name="40% - Colore 4 4 2" xfId="5814" xr:uid="{BB9F4C16-6D7F-429D-BB8A-5D010CDF7668}"/>
    <cellStyle name="40% - Colore 4 4 2 2" xfId="12831" xr:uid="{68458A1B-0764-4AD0-8EF8-55F826A8C097}"/>
    <cellStyle name="40% - Colore 4 5" xfId="2104" xr:uid="{9A1CF194-3E17-4933-A402-7D603A1614F7}"/>
    <cellStyle name="40% - Colore 4 5 2" xfId="5487" xr:uid="{EBE9AAB4-F2B4-48A4-81DF-9242B388C924}"/>
    <cellStyle name="40% - Colore 4 6" xfId="1935" xr:uid="{46FD46B0-B916-4057-9AB7-C2DD7BD82C66}"/>
    <cellStyle name="40% - Colore 4 6 2" xfId="5446" xr:uid="{064CBEF7-1ADC-4FD2-966C-29A062974106}"/>
    <cellStyle name="40% - Colore 4 7" xfId="1873" xr:uid="{3B19553C-5D81-4830-8D17-564961E2BA2E}"/>
    <cellStyle name="40% - Colore 4 7 2" xfId="5417" xr:uid="{B0A608C9-E3D4-4FA4-B52C-C87BC2A94EB2}"/>
    <cellStyle name="40% - Colore 4 8" xfId="1821" xr:uid="{9F21BD13-5ED8-4948-886B-6686AC27324F}"/>
    <cellStyle name="40% - Colore 4 8 2" xfId="8382" xr:uid="{432F3E11-0048-42CC-9E0A-943BAAB7EA2B}"/>
    <cellStyle name="40% - Colore 4 8 3" xfId="5398" xr:uid="{E0CC51CA-E658-4D47-A920-4F86E3F2B08E}"/>
    <cellStyle name="40% - Colore 4 9" xfId="1724" xr:uid="{BCA3BBF1-B59E-45C4-9602-0623F513FCF0}"/>
    <cellStyle name="40% - Colore 4 9 2" xfId="5336" xr:uid="{9C32693C-DC8C-44A8-8A56-29091A075089}"/>
    <cellStyle name="40% - Colore 5 10" xfId="1707" xr:uid="{0A5903A3-D994-4794-838D-0A7A100C3BD5}"/>
    <cellStyle name="40% - Colore 5 10 2" xfId="5327" xr:uid="{29271984-2298-41E5-A91F-C31B7AF28601}"/>
    <cellStyle name="40% - Colore 5 11" xfId="1618" xr:uid="{D94322D7-3B7D-457F-B443-134C351A6E06}"/>
    <cellStyle name="40% - Colore 5 11 2" xfId="5242" xr:uid="{7EC2E67A-9C3B-48DB-869B-E5B4C7D8B9C2}"/>
    <cellStyle name="40% - Colore 5 12" xfId="1530" xr:uid="{BB7426AA-E206-4A97-AD2A-521E441FE3E3}"/>
    <cellStyle name="40% - Colore 5 12 2" xfId="5184" xr:uid="{12255B32-C5B7-495B-B78C-B0F32C29C65A}"/>
    <cellStyle name="40% - Colore 5 13" xfId="1517" xr:uid="{0113CB85-9DC7-4EED-8A52-442A17EC5642}"/>
    <cellStyle name="40% - Colore 5 13 2" xfId="8357" xr:uid="{FF365A79-EE7D-4AFD-931E-145D58D7B888}"/>
    <cellStyle name="40% - Colore 5 13 3" xfId="5166" xr:uid="{6FEF9791-1E97-4EBB-8930-81B238AC11AF}"/>
    <cellStyle name="40% - Colore 5 14" xfId="8386" xr:uid="{CAD57DAB-EB91-4402-8D13-110C098D63DC}"/>
    <cellStyle name="40% - Colore 5 14 2" xfId="11843" xr:uid="{BAC3BF30-DB90-4FBD-9A17-C7C1A0EA4A75}"/>
    <cellStyle name="40% - Colore 5 2" xfId="601" xr:uid="{1EDCE7E4-8AC9-457F-A920-1F4AE4C383E1}"/>
    <cellStyle name="40% - Colore 5 2 2" xfId="680" xr:uid="{26C34A2A-A480-458E-B4A4-9A5C80D5809F}"/>
    <cellStyle name="40% - Colore 5 2 2 2" xfId="3477" xr:uid="{3F799AD1-44AB-4CEE-A8A9-8A823DA49F0F}"/>
    <cellStyle name="40% - Colore 5 2 2 2 2" xfId="4320" xr:uid="{EF83369D-0278-49D1-B9C3-533362AA92BE}"/>
    <cellStyle name="40% - Colore 5 2 2 2 2 2" xfId="7495" xr:uid="{B0601A35-765D-426E-B84B-E9B5004BFE77}"/>
    <cellStyle name="40% - Colore 5 2 2 2 3" xfId="4182" xr:uid="{6ABBA519-C95E-4EE9-86C0-3401E36C40CE}"/>
    <cellStyle name="40% - Colore 5 2 2 2 3 2" xfId="7357" xr:uid="{B2A0730B-5344-464C-ACB7-9AC48EDAAF81}"/>
    <cellStyle name="40% - Colore 5 2 2 2 4" xfId="6857" xr:uid="{834493F3-7F72-498F-AF04-A8E7A4F83CBF}"/>
    <cellStyle name="40% - Colore 5 2 2 3" xfId="3436" xr:uid="{991FCA47-3E3E-4FE7-8D09-308174301D10}"/>
    <cellStyle name="40% - Colore 5 2 2 3 2" xfId="4882" xr:uid="{C0D35CAB-9318-45D0-8188-44D1A886CDF0}"/>
    <cellStyle name="40% - Colore 5 2 2 3 2 2" xfId="8069" xr:uid="{E6BCA569-75C4-4154-A6D4-C26DB2D16996}"/>
    <cellStyle name="40% - Colore 5 2 2 3 3" xfId="6809" xr:uid="{0C9F6925-5CDC-424E-AAD1-F5CC8E822E56}"/>
    <cellStyle name="40% - Colore 5 2 2 4" xfId="4970" xr:uid="{98C09660-610F-40FE-BB74-EA2D874ABA90}"/>
    <cellStyle name="40% - Colore 5 2 2 4 2" xfId="8168" xr:uid="{E603CD99-B033-436B-8310-D6A615001D56}"/>
    <cellStyle name="40% - Colore 5 2 2 5" xfId="4229" xr:uid="{17A44E5D-7A99-4D90-A7C7-F1E5EAFE28EE}"/>
    <cellStyle name="40% - Colore 5 2 2 5 2" xfId="7404" xr:uid="{273CDA88-6F62-400A-859A-8BAF43BE7B45}"/>
    <cellStyle name="40% - Colore 5 2 2 6" xfId="5537" xr:uid="{6834FE67-5E1C-4697-93AA-B35C70D6641D}"/>
    <cellStyle name="40% - Colore 5 2 3" xfId="661" xr:uid="{1A269A50-B050-4086-89A0-4BBDF36D95C8}"/>
    <cellStyle name="40% - Colore 5 2 3 2" xfId="4923" xr:uid="{15A21E74-A73B-4F99-994A-2382D9540699}"/>
    <cellStyle name="40% - Colore 5 2 3 2 2" xfId="8111" xr:uid="{35DFE42E-CF1E-4095-B8EF-B1E28A614835}"/>
    <cellStyle name="40% - Colore 5 2 3 3" xfId="4297" xr:uid="{BFD63E30-A16A-42B4-9F4D-E2F218BEE209}"/>
    <cellStyle name="40% - Colore 5 2 3 3 2" xfId="7472" xr:uid="{38A4EAA1-2B92-4597-B53F-DAA803C0DEB5}"/>
    <cellStyle name="40% - Colore 5 2 3 4" xfId="4175" xr:uid="{96FE32D5-0073-4AF4-8305-C436BBFCEB3F}"/>
    <cellStyle name="40% - Colore 5 2 3 4 2" xfId="7350" xr:uid="{6724C7C6-8B0F-4142-A050-0630049465A4}"/>
    <cellStyle name="40% - Colore 5 2 3 5" xfId="6850" xr:uid="{86336A49-3EC6-4F09-A379-EB9987D86053}"/>
    <cellStyle name="40% - Colore 5 2 4" xfId="3421" xr:uid="{7E8A4AC3-FC97-4514-A756-DC6A572AE3A4}"/>
    <cellStyle name="40% - Colore 5 2 4 2" xfId="4116" xr:uid="{8A3E85BE-894B-4AC9-922F-DF887230A61D}"/>
    <cellStyle name="40% - Colore 5 2 4 2 2" xfId="7291" xr:uid="{0FD304EE-16F8-4E49-AB18-E1D6DF495850}"/>
    <cellStyle name="40% - Colore 5 2 4 3" xfId="6786" xr:uid="{A6CA13E0-E6BE-439D-8DFF-3507EB206DD5}"/>
    <cellStyle name="40% - Colore 5 2 5" xfId="2137" xr:uid="{A64775A6-9E1E-4CC3-A4BA-99C7246314E3}"/>
    <cellStyle name="40% - Colore 5 2 5 2" xfId="5514" xr:uid="{6FCCEFE3-2EDB-4092-BF84-0DF6CCB70C0C}"/>
    <cellStyle name="40% - Colore 5 2 6" xfId="2049" xr:uid="{03DAAD60-BBFD-43E6-A7EA-0C4FD19C83DF}"/>
    <cellStyle name="40% - Colore 5 2 6 2" xfId="8406" xr:uid="{BAE56137-3BF6-4041-B232-C4E457783140}"/>
    <cellStyle name="40% - Colore 5 2 6 3" xfId="5460" xr:uid="{32EAF25F-B636-48B6-93FD-5E5DC5C1955A}"/>
    <cellStyle name="40% - Colore 5 2 7" xfId="1749" xr:uid="{08CAB1A1-DD34-4944-B38E-9DE2215AB9D0}"/>
    <cellStyle name="40% - Colore 5 2 7 2" xfId="5353" xr:uid="{F4F10583-2543-4323-9F9F-DF5BFC0D3717}"/>
    <cellStyle name="40% - Colore 5 2 8" xfId="12263" xr:uid="{86919764-A606-40C0-AB5D-EAE2459A5BEB}"/>
    <cellStyle name="40% - Colore 5 3" xfId="672" xr:uid="{8EF66ECA-1091-4DA2-B9B4-2DF200519E62}"/>
    <cellStyle name="40% - Colore 5 3 2" xfId="2664" xr:uid="{8EAD2C2C-B92C-4A9C-A229-F630FFC6A7D2}"/>
    <cellStyle name="40% - Colore 5 3 2 2" xfId="5955" xr:uid="{6ACD1420-67B4-4595-9483-A43D5EC33C77}"/>
    <cellStyle name="40% - Colore 5 3 3" xfId="5283" xr:uid="{467C6927-304A-4FF8-8F73-144C0F2F818D}"/>
    <cellStyle name="40% - Colore 5 3 3 2" xfId="13481" xr:uid="{97F69BF0-17A6-4329-9850-F2447B6F556A}"/>
    <cellStyle name="40% - Colore 5 4" xfId="644" xr:uid="{0D3AC22E-231A-437D-9CF9-D2F353A4BA3A}"/>
    <cellStyle name="40% - Colore 5 4 2" xfId="5815" xr:uid="{D1C9220B-9271-4442-BBFB-B1C173EAC5FE}"/>
    <cellStyle name="40% - Colore 5 4 2 2" xfId="12530" xr:uid="{2319EA5E-47AC-4915-864B-0A2179C92843}"/>
    <cellStyle name="40% - Colore 5 5" xfId="2108" xr:uid="{E7A1DD1F-2AFA-4592-BEC0-A15C489B6EA2}"/>
    <cellStyle name="40% - Colore 5 5 2" xfId="5488" xr:uid="{34CFEB95-C68C-4B44-B5F9-A273F9D2ED81}"/>
    <cellStyle name="40% - Colore 5 6" xfId="1939" xr:uid="{8FFE3094-7C81-496F-B470-E0A13BC636C3}"/>
    <cellStyle name="40% - Colore 5 6 2" xfId="5447" xr:uid="{C619819C-3831-43DD-9E1F-9AC4CC0FCC38}"/>
    <cellStyle name="40% - Colore 5 7" xfId="1877" xr:uid="{52A9E11F-8A3F-40FF-840B-8B87168F6E7D}"/>
    <cellStyle name="40% - Colore 5 7 2" xfId="5418" xr:uid="{56B1A00C-FAFE-4812-9A42-7A9CFB1EECE6}"/>
    <cellStyle name="40% - Colore 5 8" xfId="1825" xr:uid="{D21116B2-6D9F-47C3-B1F3-5E478BAF0F8B}"/>
    <cellStyle name="40% - Colore 5 8 2" xfId="8383" xr:uid="{5165C3B4-7190-4D5B-BBD0-79141F8A4B03}"/>
    <cellStyle name="40% - Colore 5 8 3" xfId="5399" xr:uid="{E791A958-99D7-4A54-82A2-C440E373092E}"/>
    <cellStyle name="40% - Colore 5 9" xfId="1726" xr:uid="{BD66FE03-5D56-4891-A21E-892EF784F794}"/>
    <cellStyle name="40% - Colore 5 9 2" xfId="5337" xr:uid="{ECF6D4B5-076E-4811-B0BE-E8D7A127BDF4}"/>
    <cellStyle name="40% - Colore 6 10" xfId="1711" xr:uid="{36983896-888D-4894-8177-6E5F3ABF03BD}"/>
    <cellStyle name="40% - Colore 6 10 2" xfId="5328" xr:uid="{A9F7F5B4-A540-438F-9370-20934BE6E49B}"/>
    <cellStyle name="40% - Colore 6 11" xfId="1622" xr:uid="{AB5E4ABE-11EA-4297-BCEF-9D8EC8EF4624}"/>
    <cellStyle name="40% - Colore 6 11 2" xfId="5243" xr:uid="{D876B4EE-5FDE-40CA-BF03-42D27DB7B1C9}"/>
    <cellStyle name="40% - Colore 6 12" xfId="1531" xr:uid="{BE567379-F8CA-40B7-83FB-1BEFDC328F87}"/>
    <cellStyle name="40% - Colore 6 12 2" xfId="5185" xr:uid="{5951C05E-4A87-4098-9548-68791BA1A787}"/>
    <cellStyle name="40% - Colore 6 13" xfId="1521" xr:uid="{FD4AD7E8-42A3-4F4E-B335-AF3CFF9EE89F}"/>
    <cellStyle name="40% - Colore 6 13 2" xfId="8358" xr:uid="{0CCF2598-A3D8-4CDB-A8FD-F846CA30B6E9}"/>
    <cellStyle name="40% - Colore 6 13 3" xfId="5167" xr:uid="{60B93E86-58A8-4543-B729-89065C2E2AA9}"/>
    <cellStyle name="40% - Colore 6 14" xfId="8420" xr:uid="{B247951B-4AF7-4729-8B14-F0C27348565D}"/>
    <cellStyle name="40% - Colore 6 14 2" xfId="11845" xr:uid="{26421F82-B247-44CC-9AB3-5785E7422EB3}"/>
    <cellStyle name="40% - Colore 6 2" xfId="605" xr:uid="{598ED81D-905F-4EAC-B1CB-B6B104C6824B}"/>
    <cellStyle name="40% - Colore 6 2 2" xfId="681" xr:uid="{C92EDE8E-5B35-411D-A3FD-C29B3F746D7A}"/>
    <cellStyle name="40% - Colore 6 2 2 2" xfId="3478" xr:uid="{0A5B79AE-BFDF-4051-ADF4-A31E053CF23F}"/>
    <cellStyle name="40% - Colore 6 2 2 2 2" xfId="4321" xr:uid="{3C9D63FC-FC2C-4282-A794-56D77FF1C501}"/>
    <cellStyle name="40% - Colore 6 2 2 2 2 2" xfId="7496" xr:uid="{3CFC3E49-5E51-433C-864A-4EFE1E6FB736}"/>
    <cellStyle name="40% - Colore 6 2 2 2 3" xfId="4183" xr:uid="{83902149-57A1-4758-B7B3-6449B8D64898}"/>
    <cellStyle name="40% - Colore 6 2 2 2 3 2" xfId="7358" xr:uid="{17C9E5F2-AE88-48A8-B54B-8307C43C30C0}"/>
    <cellStyle name="40% - Colore 6 2 2 2 4" xfId="6858" xr:uid="{CA037AFE-3896-4C5A-BA7C-EB78429C9611}"/>
    <cellStyle name="40% - Colore 6 2 2 3" xfId="3437" xr:uid="{13EE72D5-BC3C-41D4-B526-7EBB535FCFC4}"/>
    <cellStyle name="40% - Colore 6 2 2 3 2" xfId="4883" xr:uid="{4D71C45F-5D1A-47E8-8D71-9E48F6841E76}"/>
    <cellStyle name="40% - Colore 6 2 2 3 2 2" xfId="8070" xr:uid="{02B224F8-CB80-4340-9028-13425C2C90DA}"/>
    <cellStyle name="40% - Colore 6 2 2 3 3" xfId="6810" xr:uid="{E42E7923-E051-4AFD-89B7-5BC1A5D69754}"/>
    <cellStyle name="40% - Colore 6 2 2 4" xfId="4971" xr:uid="{6835D57F-8449-49EA-9775-40C90154EABC}"/>
    <cellStyle name="40% - Colore 6 2 2 4 2" xfId="8169" xr:uid="{55D0ED9E-E72E-4D8F-AF9E-423CD0A9EDDA}"/>
    <cellStyle name="40% - Colore 6 2 2 5" xfId="4230" xr:uid="{B29709C8-AAD4-4D6F-8E1B-306A0884F562}"/>
    <cellStyle name="40% - Colore 6 2 2 5 2" xfId="7405" xr:uid="{FE46011C-C828-42D6-8E29-B3B29BA9417F}"/>
    <cellStyle name="40% - Colore 6 2 2 6" xfId="5538" xr:uid="{E3725564-10CA-4966-893E-50B1F18A1421}"/>
    <cellStyle name="40% - Colore 6 2 3" xfId="663" xr:uid="{619DFCE7-FF3B-4651-A7B6-4F9B046BB07F}"/>
    <cellStyle name="40% - Colore 6 2 3 2" xfId="4924" xr:uid="{AE266916-8EBA-4715-8DAB-6645932C7FA5}"/>
    <cellStyle name="40% - Colore 6 2 3 2 2" xfId="8112" xr:uid="{D21AAD84-ED9F-4801-A66D-FF95CC651CE9}"/>
    <cellStyle name="40% - Colore 6 2 3 3" xfId="4298" xr:uid="{5332E740-E3C6-4C84-8D93-23E00F8A4FA1}"/>
    <cellStyle name="40% - Colore 6 2 3 3 2" xfId="7473" xr:uid="{F2F017D5-8531-4167-A480-2749CA92EBED}"/>
    <cellStyle name="40% - Colore 6 2 3 4" xfId="4176" xr:uid="{2B22829A-1DE9-45D3-BED2-D01A10D1A08E}"/>
    <cellStyle name="40% - Colore 6 2 3 4 2" xfId="7351" xr:uid="{A7C0575A-782F-4E33-9FAC-ECAAFC97C445}"/>
    <cellStyle name="40% - Colore 6 2 3 5" xfId="6851" xr:uid="{9BC936E1-DA72-4ECF-A467-E6B29F668729}"/>
    <cellStyle name="40% - Colore 6 2 4" xfId="3422" xr:uid="{E999EBC2-8CAB-4759-8469-B78B714C5079}"/>
    <cellStyle name="40% - Colore 6 2 4 2" xfId="4117" xr:uid="{74E330CF-4C93-4E20-A778-655C5330A693}"/>
    <cellStyle name="40% - Colore 6 2 4 2 2" xfId="7292" xr:uid="{95A29B9C-99B0-4F96-9715-ABFF0916AD17}"/>
    <cellStyle name="40% - Colore 6 2 4 3" xfId="6787" xr:uid="{C2966D8B-AD6C-4B16-B972-AE633898CC88}"/>
    <cellStyle name="40% - Colore 6 2 5" xfId="2138" xr:uid="{9A163956-D5B5-4EEE-B5A0-F36F3E7D901E}"/>
    <cellStyle name="40% - Colore 6 2 5 2" xfId="5515" xr:uid="{0FB60D6E-CDBF-4716-AD2F-5740234CF560}"/>
    <cellStyle name="40% - Colore 6 2 6" xfId="2051" xr:uid="{AA73C96C-3C8E-4375-8A21-33C8A464C58B}"/>
    <cellStyle name="40% - Colore 6 2 6 2" xfId="8407" xr:uid="{5A933D87-37ED-4466-B8DF-1EE5C1940507}"/>
    <cellStyle name="40% - Colore 6 2 6 3" xfId="5461" xr:uid="{4E41D396-D42D-4928-B862-2D308EA00372}"/>
    <cellStyle name="40% - Colore 6 2 7" xfId="1751" xr:uid="{266157FC-473C-4C9C-917D-3EEF5A23C54B}"/>
    <cellStyle name="40% - Colore 6 2 7 2" xfId="5354" xr:uid="{55C29E90-24F2-46B8-8BD2-151451CA4C15}"/>
    <cellStyle name="40% - Colore 6 2 8" xfId="12264" xr:uid="{1AA5FE10-ECC3-49C6-939A-F3E515496B0C}"/>
    <cellStyle name="40% - Colore 6 3" xfId="673" xr:uid="{7FC9550F-AB33-4F5B-8170-BC0A438DD1D2}"/>
    <cellStyle name="40% - Colore 6 3 2" xfId="2667" xr:uid="{50D82BD0-21A6-471E-991C-495354E9B9D8}"/>
    <cellStyle name="40% - Colore 6 3 2 2" xfId="5956" xr:uid="{5D2FCD86-D94B-48F7-A955-C25DC5908A44}"/>
    <cellStyle name="40% - Colore 6 3 3" xfId="5261" xr:uid="{12D6CA96-2B13-466F-91AC-29C4762CD87A}"/>
    <cellStyle name="40% - Colore 6 3 3 2" xfId="13480" xr:uid="{18508820-8534-42FF-8CA8-51403E308D91}"/>
    <cellStyle name="40% - Colore 6 4" xfId="648" xr:uid="{1752AEED-6BD7-47A4-B99D-430539D0A072}"/>
    <cellStyle name="40% - Colore 6 4 2" xfId="5816" xr:uid="{E1C5BDA1-3D56-4A51-85ED-1E87A5155490}"/>
    <cellStyle name="40% - Colore 6 4 2 2" xfId="12610" xr:uid="{E1629491-8422-45D6-A5C4-A0DBB7201617}"/>
    <cellStyle name="40% - Colore 6 5" xfId="2112" xr:uid="{743B281E-8A20-4FB4-ACCA-A05EFEC94692}"/>
    <cellStyle name="40% - Colore 6 5 2" xfId="5489" xr:uid="{BC8EC6B9-ACFD-4BE6-BAE2-8C4B23CB6F9E}"/>
    <cellStyle name="40% - Colore 6 6" xfId="1943" xr:uid="{A1A7871B-496D-4D7B-8935-188D56EA9467}"/>
    <cellStyle name="40% - Colore 6 6 2" xfId="5448" xr:uid="{F3D91208-3990-4E30-89D7-5FD40A1FB080}"/>
    <cellStyle name="40% - Colore 6 7" xfId="1881" xr:uid="{6B2ECA75-4DB0-46D2-8123-8EAFAF98C0EA}"/>
    <cellStyle name="40% - Colore 6 7 2" xfId="5419" xr:uid="{E7E30B8B-F8CD-4EFF-A62B-E1839DB29135}"/>
    <cellStyle name="40% - Colore 6 8" xfId="1829" xr:uid="{22CC126E-4E17-4739-824B-80D3909CECD3}"/>
    <cellStyle name="40% - Colore 6 8 2" xfId="8384" xr:uid="{D64B0FCA-3891-4F76-8CBA-623512CF1168}"/>
    <cellStyle name="40% - Colore 6 8 3" xfId="5400" xr:uid="{853A51EC-EC32-4021-B848-9ED03F87FDB6}"/>
    <cellStyle name="40% - Colore 6 9" xfId="1728" xr:uid="{365A1B3F-19E5-46B4-9163-0C93DCB60E12}"/>
    <cellStyle name="40% - Colore 6 9 2" xfId="5338" xr:uid="{56F25FFD-DF9C-4FD4-A328-5602AC3EFCC8}"/>
    <cellStyle name="60% - Colore 1 10" xfId="1603" xr:uid="{E2B0F399-8B83-4FE3-A45A-95FC064B1762}"/>
    <cellStyle name="60% - Colore 1 11" xfId="1502" xr:uid="{81CD1FF2-E65D-400A-8024-170C608C6746}"/>
    <cellStyle name="60% - Colore 1 12" xfId="8430" xr:uid="{5C893A7B-B225-4F50-BAAE-FED23A4B4D32}"/>
    <cellStyle name="60% - Colore 1 2" xfId="586" xr:uid="{1DE8ED28-EC95-43F4-85DE-92E846B53813}"/>
    <cellStyle name="60% - Colore 1 3" xfId="629" xr:uid="{E1ACBDA0-D955-4347-B693-820252A95BAB}"/>
    <cellStyle name="60% - Colore 1 4" xfId="2484" xr:uid="{A182FB5A-E55F-48F4-89DC-3FB55D29942F}"/>
    <cellStyle name="60% - Colore 1 5" xfId="2093" xr:uid="{523C5CDF-F61E-4BB2-B293-1AC6B32B0723}"/>
    <cellStyle name="60% - Colore 1 6" xfId="1924" xr:uid="{9A083E78-EDAD-4F98-8F37-7FEAE8F36EA4}"/>
    <cellStyle name="60% - Colore 1 7" xfId="1862" xr:uid="{7035A27A-6061-41C3-9FE0-E41B807DEB4E}"/>
    <cellStyle name="60% - Colore 1 8" xfId="1810" xr:uid="{4D9740E2-DA1D-40D0-99C2-41B55FB4D06E}"/>
    <cellStyle name="60% - Colore 1 9" xfId="1692" xr:uid="{02DC8F8D-9AF8-4130-B21A-D438F84445D1}"/>
    <cellStyle name="60% - Colore 2 10" xfId="1607" xr:uid="{3EF0BD38-D196-4509-9D43-6C91128D0BC2}"/>
    <cellStyle name="60% - Colore 2 11" xfId="1506" xr:uid="{7CAC90A9-0A64-4A99-A9E9-2798165147BC}"/>
    <cellStyle name="60% - Colore 2 12" xfId="8413" xr:uid="{5EDA01DC-0336-41B1-91BF-7782092AB4BC}"/>
    <cellStyle name="60% - Colore 2 2" xfId="590" xr:uid="{4A7A5B75-0916-4E57-B8E3-48DD7EB9B15B}"/>
    <cellStyle name="60% - Colore 2 3" xfId="633" xr:uid="{85976589-38F5-4545-9218-7AFD35741EEF}"/>
    <cellStyle name="60% - Colore 2 4" xfId="2487" xr:uid="{AAC1E1C7-1D3F-4926-94F1-3078CAA38B6C}"/>
    <cellStyle name="60% - Colore 2 5" xfId="2097" xr:uid="{296640E2-83C0-4E9A-961D-30A5564A6C85}"/>
    <cellStyle name="60% - Colore 2 6" xfId="1928" xr:uid="{5FAFB581-9981-47F8-9580-7C5FBE924C3F}"/>
    <cellStyle name="60% - Colore 2 7" xfId="1866" xr:uid="{59D2B2F8-F161-4C40-BB9B-8BC44E0D63BF}"/>
    <cellStyle name="60% - Colore 2 8" xfId="1814" xr:uid="{64CB36FF-A354-4C2D-ADB1-318F70C2001F}"/>
    <cellStyle name="60% - Colore 2 9" xfId="1696" xr:uid="{7F1959FB-0ECE-435D-B118-BBE74849DAC6}"/>
    <cellStyle name="60% - Colore 3 10" xfId="1611" xr:uid="{501D5113-7757-4A66-875D-5EFEEC712518}"/>
    <cellStyle name="60% - Colore 3 11" xfId="1510" xr:uid="{ABD74305-3439-4A82-82F7-233DF04F63B7}"/>
    <cellStyle name="60% - Colore 3 12" xfId="8370" xr:uid="{96474E83-2234-476F-9B9D-EB85E6D1BF82}"/>
    <cellStyle name="60% - Colore 3 2" xfId="594" xr:uid="{78B81D0B-14D7-43CC-BD86-A9174E77D567}"/>
    <cellStyle name="60% - Colore 3 3" xfId="637" xr:uid="{3814B025-230C-470E-992D-FD700DD17A52}"/>
    <cellStyle name="60% - Colore 3 4" xfId="2490" xr:uid="{EE679118-7FED-4256-8FC3-68AD66962195}"/>
    <cellStyle name="60% - Colore 3 5" xfId="2101" xr:uid="{8957B088-E570-48E7-81E1-F90EADA0B906}"/>
    <cellStyle name="60% - Colore 3 6" xfId="1932" xr:uid="{C3948ACB-6660-424A-8882-266A04861D16}"/>
    <cellStyle name="60% - Colore 3 7" xfId="1870" xr:uid="{EE96B3EB-9653-474C-910F-D16E973AB19C}"/>
    <cellStyle name="60% - Colore 3 8" xfId="1818" xr:uid="{B14D5B1C-19EC-4127-8DBC-D54E12FDD519}"/>
    <cellStyle name="60% - Colore 3 9" xfId="1700" xr:uid="{E011CDD5-A107-4AED-B011-DF6AD9DEDB7F}"/>
    <cellStyle name="60% - Colore 4 10" xfId="1615" xr:uid="{B20E5DEE-A4A4-4B77-8DD0-605ADDF7FAAC}"/>
    <cellStyle name="60% - Colore 4 11" xfId="1514" xr:uid="{A5E368F9-6CAA-45D0-BA57-52820DEBE9C4}"/>
    <cellStyle name="60% - Colore 4 12" xfId="8416" xr:uid="{171242FA-55F8-4806-91BC-A9F8F21C3F91}"/>
    <cellStyle name="60% - Colore 4 2" xfId="598" xr:uid="{A08EB76D-2629-4389-BC0F-4EE97374A3C9}"/>
    <cellStyle name="60% - Colore 4 3" xfId="641" xr:uid="{8C06E8B7-FF9B-49E8-8C9A-8224E72494F9}"/>
    <cellStyle name="60% - Colore 4 4" xfId="2493" xr:uid="{420479AF-DE88-49EB-A60E-F760FB915BED}"/>
    <cellStyle name="60% - Colore 4 5" xfId="2105" xr:uid="{0C5D7145-4C51-4C4A-92D7-BD117DBBDE21}"/>
    <cellStyle name="60% - Colore 4 6" xfId="1936" xr:uid="{3BACE4F0-FD6B-4D35-AB61-27127A48DE1F}"/>
    <cellStyle name="60% - Colore 4 7" xfId="1874" xr:uid="{DDE5235E-B811-4DAA-AC2B-8C4BB6CFC7EC}"/>
    <cellStyle name="60% - Colore 4 8" xfId="1822" xr:uid="{4B02CCC7-F352-4CE6-BF33-72497DFE20D4}"/>
    <cellStyle name="60% - Colore 4 9" xfId="1704" xr:uid="{3D4285E4-5472-4F62-B316-088803817A63}"/>
    <cellStyle name="60% - Colore 5 10" xfId="1619" xr:uid="{69729C15-B6FF-4B11-B331-CF505CF6A2CC}"/>
    <cellStyle name="60% - Colore 5 11" xfId="1518" xr:uid="{7F2930BA-A0E9-4BBF-A7F6-BAECEC14EA62}"/>
    <cellStyle name="60% - Colore 5 12" xfId="8390" xr:uid="{4E4E674F-20BD-47E8-982A-70A4A8A08C33}"/>
    <cellStyle name="60% - Colore 5 2" xfId="602" xr:uid="{76EE723A-C8F1-43D0-B1A6-25CE6118DB8A}"/>
    <cellStyle name="60% - Colore 5 3" xfId="645" xr:uid="{944C297B-70E8-4F7C-A6AD-C7E05E8E51DA}"/>
    <cellStyle name="60% - Colore 5 4" xfId="2496" xr:uid="{CE35E43D-44C3-452B-B7DF-D5914C7F614D}"/>
    <cellStyle name="60% - Colore 5 5" xfId="2109" xr:uid="{AE10301A-9F28-4A15-9585-CD4AE5264AD8}"/>
    <cellStyle name="60% - Colore 5 6" xfId="1940" xr:uid="{C57E1289-D346-4EB7-B5B4-302BC8CA579B}"/>
    <cellStyle name="60% - Colore 5 7" xfId="1878" xr:uid="{1A33D68C-06D2-4751-A7F6-EFA438D913FC}"/>
    <cellStyle name="60% - Colore 5 8" xfId="1826" xr:uid="{FE5ED17D-517A-4A1A-893B-B0E746FB3028}"/>
    <cellStyle name="60% - Colore 5 9" xfId="1708" xr:uid="{51A09E66-E518-4849-A4E5-40DD87F3F5CE}"/>
    <cellStyle name="60% - Colore 6 10" xfId="1623" xr:uid="{D029F81C-2D58-437F-A8C3-2C79DE6E07C9}"/>
    <cellStyle name="60% - Colore 6 11" xfId="1522" xr:uid="{9B6198AB-EC03-4DCE-9DC9-0EF5E7C42965}"/>
    <cellStyle name="60% - Colore 6 12" xfId="8398" xr:uid="{F04B6E87-2FF9-4CB1-A20D-E5C1CE7406CC}"/>
    <cellStyle name="60% - Colore 6 2" xfId="606" xr:uid="{E6A47CA8-FB33-426D-9EC2-E7E530A09B48}"/>
    <cellStyle name="60% - Colore 6 3" xfId="649" xr:uid="{83EE952D-EBE1-4002-B2A6-1B04BC8C1C2E}"/>
    <cellStyle name="60% - Colore 6 4" xfId="2499" xr:uid="{864AF867-9925-47AD-9C43-99636BEF2679}"/>
    <cellStyle name="60% - Colore 6 5" xfId="2113" xr:uid="{E7901F33-0D12-4AF5-98E9-CC9530C8807C}"/>
    <cellStyle name="60% - Colore 6 6" xfId="1944" xr:uid="{43770AE8-083F-4EF6-ABBB-BDC90E3F0586}"/>
    <cellStyle name="60% - Colore 6 7" xfId="1882" xr:uid="{E389035F-FA38-4D5C-935E-12025469D916}"/>
    <cellStyle name="60% - Colore 6 8" xfId="1830" xr:uid="{7D2DBBDA-9FFF-45BF-A7B2-0BCCF9922FD7}"/>
    <cellStyle name="60% - Colore 6 9" xfId="1712" xr:uid="{583A0385-3A6F-417B-83A7-52E4778D8C9F}"/>
    <cellStyle name="Accent1 - 20%" xfId="1951" xr:uid="{D73A7E4B-3EDC-4B6B-A7A2-CE3BE50F1DB1}"/>
    <cellStyle name="Accent1 - 40%" xfId="1952" xr:uid="{747EE094-5A60-4B92-ADC0-9A0C979DC5AC}"/>
    <cellStyle name="Accent1 - 60%" xfId="1953" xr:uid="{255084CD-59A3-420C-94A5-43D25F4B8BE2}"/>
    <cellStyle name="Accent2 - 20%" xfId="1955" xr:uid="{5BCEE009-9515-4E46-9F25-CB855CD85E11}"/>
    <cellStyle name="Accent2 - 40%" xfId="1956" xr:uid="{24C46373-8F65-485D-83DC-D8D5D49878CD}"/>
    <cellStyle name="Accent2 - 60%" xfId="1957" xr:uid="{F01458AF-CC4C-441A-8A54-56B6D150F42E}"/>
    <cellStyle name="Accent3 - 20%" xfId="1959" xr:uid="{0DE94842-DD8F-4A6C-B8D5-D1DE1ED5D10A}"/>
    <cellStyle name="Accent3 - 40%" xfId="1960" xr:uid="{573F5153-4104-431B-9198-0D550CD32FF5}"/>
    <cellStyle name="Accent3 - 60%" xfId="1961" xr:uid="{BD78B86F-5C5A-405C-A4AD-6121FF70A1BA}"/>
    <cellStyle name="Accent4 - 20%" xfId="1963" xr:uid="{15DB696B-B3A3-41FC-AC9C-038C6AF0A052}"/>
    <cellStyle name="Accent4 - 40%" xfId="1964" xr:uid="{5DF12450-7ED3-4764-9A48-63F103911DB1}"/>
    <cellStyle name="Accent4 - 60%" xfId="1965" xr:uid="{48CD5990-96DE-43B2-9BA1-01707FDC7346}"/>
    <cellStyle name="Accent5 - 20%" xfId="1967" xr:uid="{802B16EF-3286-417D-97C1-8816A89B565E}"/>
    <cellStyle name="Accent5 - 40%" xfId="1968" xr:uid="{8D8C0DD7-C4A9-428B-8127-30CB546EF6A8}"/>
    <cellStyle name="Accent5 - 60%" xfId="1969" xr:uid="{843ACC6D-86EB-4759-B144-DC7A1527C2CF}"/>
    <cellStyle name="Accent6 - 20%" xfId="1971" xr:uid="{B4348847-F4E1-4C09-AC18-566AAB389715}"/>
    <cellStyle name="Accent6 - 40%" xfId="1972" xr:uid="{85B4F4D5-8404-45F5-B37F-F4819E19AFA5}"/>
    <cellStyle name="Accent6 - 60%" xfId="1973" xr:uid="{B363D472-8C82-48D7-8AA0-72B2042EC4EE}"/>
    <cellStyle name="Allineamento Vert. Centr." xfId="24" xr:uid="{BDCA2AFC-524F-403B-8F15-9C6C2F293385}"/>
    <cellStyle name="Border tratteggiato" xfId="19" xr:uid="{10A29778-D5A0-4485-81FD-F1372B3C201E}"/>
    <cellStyle name="Bottom Border" xfId="4" xr:uid="{06844F0C-F284-4FEC-8A2A-A366094E1849}"/>
    <cellStyle name="Calcolo" xfId="3" builtinId="22" customBuiltin="1"/>
    <cellStyle name="Calcolo 10" xfId="1682" xr:uid="{E10F9279-6AFD-4C4C-A5DF-E2EC43DD1560}"/>
    <cellStyle name="Calcolo 11" xfId="1593" xr:uid="{2E818BD2-17CF-47CD-95ED-1445ACAE2D26}"/>
    <cellStyle name="Calcolo 12" xfId="1492" xr:uid="{44362361-EB5D-4C54-B9AE-1EF4663FFCDB}"/>
    <cellStyle name="Calcolo 13" xfId="8369" xr:uid="{78EC6201-5922-4BDB-A31F-B191551C45A4}"/>
    <cellStyle name="Calcolo 14" xfId="32824" xr:uid="{664AD81D-2830-4327-BA28-6B4DAF797C07}"/>
    <cellStyle name="Calcolo 2" xfId="576" xr:uid="{E05800A5-FF23-4AEA-B698-3AB2645B2358}"/>
    <cellStyle name="Calcolo 2 2" xfId="2169" xr:uid="{685C6086-DEDF-4677-9F30-BD17F9FDC4EC}"/>
    <cellStyle name="Calcolo 2 2 2" xfId="3547" xr:uid="{AB313FF7-44FC-4429-B1F7-20455B68E43F}"/>
    <cellStyle name="Calcolo 2 2 2 2" xfId="11598" xr:uid="{7DA00DF3-A0C3-4FF9-A52B-927A38B829AE}"/>
    <cellStyle name="Calcolo 2 2 2 2 2" xfId="13168" xr:uid="{C4DDBB97-CEC6-42EF-B9F7-F896BADCAF68}"/>
    <cellStyle name="Calcolo 2 2 2 3" xfId="12018" xr:uid="{CDA70170-4BAA-421C-8D51-6CA305F8B79B}"/>
    <cellStyle name="Calcolo 2 2 2 4" xfId="12473" xr:uid="{1453E051-3D99-4724-A067-B3AB91E4F8AB}"/>
    <cellStyle name="Calcolo 2 2 3" xfId="3690" xr:uid="{E6777988-1CBC-4C6D-890E-A9EBEE2135AE}"/>
    <cellStyle name="Calcolo 2 2 3 2" xfId="11734" xr:uid="{55DE8D8E-D022-4E04-B974-C1926D97758E}"/>
    <cellStyle name="Calcolo 2 2 3 2 2" xfId="13275" xr:uid="{1291B445-786F-4052-99E4-A9AA31716BC2}"/>
    <cellStyle name="Calcolo 2 2 3 3" xfId="12154" xr:uid="{88D78AC8-A2DC-466B-AF63-98F8E8220D24}"/>
    <cellStyle name="Calcolo 2 2 3 4" xfId="12620" xr:uid="{C8435B25-1184-45D8-A0E7-12202F0D47FE}"/>
    <cellStyle name="Calcolo 2 2 4" xfId="3892" xr:uid="{2121CCAD-2164-4D1E-A3D8-DC9879AF522B}"/>
    <cellStyle name="Calcolo 2 2 4 2" xfId="11782" xr:uid="{6436DD31-649C-45CF-98A8-C44119832E4D}"/>
    <cellStyle name="Calcolo 2 2 4 3" xfId="12201" xr:uid="{A5D879C4-01DB-483E-B686-C52309C3472E}"/>
    <cellStyle name="Calcolo 2 2 4 4" xfId="12839" xr:uid="{7C54F1EA-6C9C-4600-8744-2E283520241D}"/>
    <cellStyle name="Calcolo 2 2 5" xfId="11499" xr:uid="{CEB1A468-59F4-46FF-9A76-F66B602F3DF8}"/>
    <cellStyle name="Calcolo 2 2 6" xfId="11915" xr:uid="{C0E55B66-8AC9-45D3-94C0-949531A23992}"/>
    <cellStyle name="Calcolo 2 2 7" xfId="12341" xr:uid="{41A964C0-0CCF-4632-A28E-34EFD3802100}"/>
    <cellStyle name="Calcolo 2 3" xfId="3495" xr:uid="{43ADAE5D-A0EF-4D36-A798-28D1E6D023C0}"/>
    <cellStyle name="Calcolo 2 3 2" xfId="5115" xr:uid="{9DDC9249-EEF5-4B27-8291-CF469FC895BE}"/>
    <cellStyle name="Calcolo 2 3 2 2" xfId="14065" xr:uid="{A439E6D8-6C3C-4819-9967-092829ED5FC0}"/>
    <cellStyle name="Calcolo 2 3 2 3" xfId="13116" xr:uid="{03AF1D09-8AD8-4F8E-8C8B-ADBFF25E99BA}"/>
    <cellStyle name="Calcolo 2 3 3" xfId="11548" xr:uid="{61BA3181-AB91-4E3B-A4D1-328C7827232F}"/>
    <cellStyle name="Calcolo 2 3 4" xfId="11968" xr:uid="{D5D8B7C7-8FB3-4D7F-8D12-3F3ACB116F23}"/>
    <cellStyle name="Calcolo 2 3 5" xfId="12421" xr:uid="{0F45167A-DD76-4FD2-9E39-008DA2905ECB}"/>
    <cellStyle name="Calcolo 2 4" xfId="3635" xr:uid="{5853270C-FD30-4CA4-ADA3-6240968053F1}"/>
    <cellStyle name="Calcolo 2 4 2" xfId="11679" xr:uid="{48728BAD-E8D1-49E9-9D6E-43507D33120C}"/>
    <cellStyle name="Calcolo 2 4 2 2" xfId="13226" xr:uid="{23124D90-1ACA-41A4-BDB6-5E7D085D1AEF}"/>
    <cellStyle name="Calcolo 2 4 3" xfId="12099" xr:uid="{557D2E0B-384F-4B8D-8D36-5EA35C73807E}"/>
    <cellStyle name="Calcolo 2 4 4" xfId="12564" xr:uid="{9CCEECEC-D284-4950-8F0B-44D5CBB9626F}"/>
    <cellStyle name="Calcolo 2 5" xfId="3682" xr:uid="{04B3A182-3DE9-44F1-94D9-85C3EDAE74B3}"/>
    <cellStyle name="Calcolo 2 5 2" xfId="11726" xr:uid="{B29F2624-872D-4632-8E01-74B827A88BB6}"/>
    <cellStyle name="Calcolo 2 5 3" xfId="12146" xr:uid="{7CBA31C3-7D3B-4300-95F9-299B6AE8DEB5}"/>
    <cellStyle name="Calcolo 2 5 4" xfId="12611" xr:uid="{90869342-A491-4018-AC95-053D30A832DD}"/>
    <cellStyle name="Calcolo 2 6" xfId="1975" xr:uid="{B4710E4B-A908-48AB-A301-E25144DEB51F}"/>
    <cellStyle name="Calcolo 2 6 2" xfId="11449" xr:uid="{BD83CA06-2F7C-4A31-956A-31D38DC29D16}"/>
    <cellStyle name="Calcolo 2 6 3" xfId="11862" xr:uid="{A64A6410-48B6-4B35-B7B5-70B91A3131C9}"/>
    <cellStyle name="Calcolo 2 7" xfId="12266" xr:uid="{A4574965-FC98-4731-B7F9-D9B23AA0B967}"/>
    <cellStyle name="Calcolo 3" xfId="619" xr:uid="{3985C605-0701-488B-B44A-C70B43F603B1}"/>
    <cellStyle name="Calcolo 4" xfId="2646" xr:uid="{30997841-60AB-46FD-8A5F-3709AC667D8F}"/>
    <cellStyle name="Calcolo 5" xfId="2475" xr:uid="{8D823F9F-67F7-4C6E-8F70-38FB677F60EA}"/>
    <cellStyle name="Calcolo 6" xfId="2083" xr:uid="{F353B29C-4EF1-46D0-A81F-FD5699B961F2}"/>
    <cellStyle name="Calcolo 7" xfId="1914" xr:uid="{3DA43950-6F3C-4478-9181-7685E29B1837}"/>
    <cellStyle name="Calcolo 8" xfId="1852" xr:uid="{43CE7F47-EA54-4A6D-8477-8C2F1DCA40E8}"/>
    <cellStyle name="Calcolo 9" xfId="1800" xr:uid="{7FB13126-A9AB-4795-904B-EC1C3FEC68C7}"/>
    <cellStyle name="Cella collegata 10" xfId="1683" xr:uid="{F948EAE6-5055-45DB-8451-22659B91BAE7}"/>
    <cellStyle name="Cella collegata 11" xfId="1594" xr:uid="{0BB2283F-F96D-4107-A809-FAAA9A38811F}"/>
    <cellStyle name="Cella collegata 12" xfId="1493" xr:uid="{291F5E63-6B6F-4089-BB60-05F127C49F62}"/>
    <cellStyle name="Cella collegata 13" xfId="8378" xr:uid="{FA89F827-FB66-4283-BEDE-5177068AF5A0}"/>
    <cellStyle name="Cella collegata 2" xfId="577" xr:uid="{E754D07D-C091-4942-AE56-57973E27B069}"/>
    <cellStyle name="Cella collegata 2 2" xfId="5116" xr:uid="{DFD0FA0D-7914-4C9B-B880-9C50DF12852F}"/>
    <cellStyle name="Cella collegata 2 3" xfId="1986" xr:uid="{603BC8D7-FBBE-495F-9088-FEEBB93488C5}"/>
    <cellStyle name="Cella collegata 3" xfId="620" xr:uid="{F9A01CD8-4C9C-4BF0-9415-521EE53F319F}"/>
    <cellStyle name="Cella collegata 4" xfId="2647" xr:uid="{4F94BE39-A60F-48DF-9772-8EA763C4C609}"/>
    <cellStyle name="Cella collegata 5" xfId="2476" xr:uid="{9EFB3E38-3C99-4B00-992C-8970652AAAC8}"/>
    <cellStyle name="Cella collegata 6" xfId="2084" xr:uid="{30FFBF47-D6AB-4A1E-844E-B973672D0D87}"/>
    <cellStyle name="Cella collegata 7" xfId="1915" xr:uid="{B71C5281-2640-420F-BFCA-413E208E238E}"/>
    <cellStyle name="Cella collegata 8" xfId="1853" xr:uid="{0BCACB30-492E-4EFB-85E6-EFB047D1583B}"/>
    <cellStyle name="Cella collegata 9" xfId="1801" xr:uid="{3EA279F8-3FEA-42FD-860A-F71445DF1B9F}"/>
    <cellStyle name="Cella da controllare 10" xfId="1684" xr:uid="{4B667ED2-889C-4E70-A422-39A0DC4C59C3}"/>
    <cellStyle name="Cella da controllare 11" xfId="1595" xr:uid="{3B91DA55-77F9-43EA-9721-59B524B2F4B3}"/>
    <cellStyle name="Cella da controllare 12" xfId="1494" xr:uid="{A507C082-36D6-40E3-8E72-EE3F8001F15E}"/>
    <cellStyle name="Cella da controllare 13" xfId="8389" xr:uid="{4A34C3C0-A8FF-4439-8D16-99010790CBFA}"/>
    <cellStyle name="Cella da controllare 2" xfId="578" xr:uid="{66D3209F-A0C4-4E62-80A1-49F5295CCCBE}"/>
    <cellStyle name="Cella da controllare 2 2" xfId="5117" xr:uid="{2017EC64-FC8C-4EAD-AC42-5342C8D3B05D}"/>
    <cellStyle name="Cella da controllare 2 3" xfId="1976" xr:uid="{4E8A8014-DEB9-4DFF-AE7A-22F38D56C084}"/>
    <cellStyle name="Cella da controllare 3" xfId="621" xr:uid="{A9C29814-C716-449A-B3BB-91A9DA685ED4}"/>
    <cellStyle name="Cella da controllare 4" xfId="2648" xr:uid="{532FFACC-D462-4B62-A7F1-610D84AE5CDF}"/>
    <cellStyle name="Cella da controllare 5" xfId="2477" xr:uid="{582A4D32-8DD0-4EE5-8154-A6BB6E4C8AFC}"/>
    <cellStyle name="Cella da controllare 6" xfId="2085" xr:uid="{DE74D550-39BA-452A-A00B-D4CCB4ECAEAD}"/>
    <cellStyle name="Cella da controllare 7" xfId="1916" xr:uid="{CF1B716E-1064-46C7-B7A5-524A191CD0B8}"/>
    <cellStyle name="Cella da controllare 8" xfId="1854" xr:uid="{5384AFD4-837A-4119-8C0B-605EEEAFF457}"/>
    <cellStyle name="Cella da controllare 9" xfId="1802" xr:uid="{D151FD66-A0B3-40A9-A8DA-6B7DBA473288}"/>
    <cellStyle name="Centrale" xfId="25" xr:uid="{E420BBF3-A019-4E28-BACD-A4FA9966E6FD}"/>
    <cellStyle name="Collegamento ipertestuale" xfId="36" builtinId="8"/>
    <cellStyle name="Collegamento ipertestuale 2" xfId="76" xr:uid="{4306F1B4-A450-4E9C-8F18-1D4A0C14F4B0}"/>
    <cellStyle name="Collegamento ipertestuale 3" xfId="57" xr:uid="{E233F634-BF74-404B-BB8C-3CC6280132EF}"/>
    <cellStyle name="Colonne" xfId="11" xr:uid="{DCDD8EC5-C7CC-4047-A1F3-49971426821A}"/>
    <cellStyle name="Colore 1 10" xfId="1689" xr:uid="{9B119413-0488-40F7-923A-71E0B95EF77C}"/>
    <cellStyle name="Colore 1 11" xfId="1600" xr:uid="{5161354B-7351-4781-ACAD-9374E8CF928B}"/>
    <cellStyle name="Colore 1 12" xfId="1499" xr:uid="{21B0327D-45DE-4708-87EB-5583B7C76071}"/>
    <cellStyle name="Colore 1 13" xfId="8401" xr:uid="{5BC783F5-43D2-48D6-B18F-CB9286CDCE8C}"/>
    <cellStyle name="Colore 1 2" xfId="583" xr:uid="{005D7435-B768-4652-8E02-F6ADC729BA0D}"/>
    <cellStyle name="Colore 1 2 2" xfId="5121" xr:uid="{57967D42-3E46-4785-81CC-43E34DD3D545}"/>
    <cellStyle name="Colore 1 2 3" xfId="1950" xr:uid="{07136EB4-2911-43F5-8A42-1FF11CFC74E5}"/>
    <cellStyle name="Colore 1 3" xfId="626" xr:uid="{57563075-0D7D-4436-9F0A-98AE2BBE53E4}"/>
    <cellStyle name="Colore 1 4" xfId="2652" xr:uid="{9A9BDDA1-D230-42C7-BA44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-A35A-B2FAEA1BB3C7}"/>
    <cellStyle name="Colore 1 8" xfId="1859" xr:uid="{1FD4F02A-8743-4AD2-847F-0E597871F2FC}"/>
    <cellStyle name="Colore 1 9" xfId="1807" xr:uid="{E6D8321D-43AF-4035-AF83-D57F3984E2F6}"/>
    <cellStyle name="Colore 2 10" xfId="1693" xr:uid="{AC2F87B6-E736-482A-AAB2-863FA300A376}"/>
    <cellStyle name="Colore 2 11" xfId="1604" xr:uid="{83FC12B4-249E-4143-945D-AB8A3EC6C412}"/>
    <cellStyle name="Colore 2 12" xfId="1503" xr:uid="{980B3F4D-2C53-4DC1-9493-4661A3383B3F}"/>
    <cellStyle name="Colore 2 13" xfId="8424" xr:uid="{AAB2BBD4-933D-4660-8C79-460D1927B86F}"/>
    <cellStyle name="Colore 2 2" xfId="587" xr:uid="{8CE3B2AF-35BB-428D-BD70-AAA8EF078FC1}"/>
    <cellStyle name="Colore 2 2 2" xfId="5122" xr:uid="{CEB4B4EA-BE5A-480E-9EC3-C57A82D8A745}"/>
    <cellStyle name="Colore 2 2 3" xfId="1954" xr:uid="{4143D280-187E-4465-9421-FE5502DB2684}"/>
    <cellStyle name="Colore 2 3" xfId="630" xr:uid="{925DF9C5-83E9-48EF-AE1C-79CC027DFD23}"/>
    <cellStyle name="Colore 2 4" xfId="2655" xr:uid="{2FB753F9-9A75-4E25-AEC9-0567324CB2D5}"/>
    <cellStyle name="Colore 2 5" xfId="2485" xr:uid="{E521A413-5E99-4E15-B523-0B5D6B97F7FF}"/>
    <cellStyle name="Colore 2 6" xfId="2094" xr:uid="{F9DED830-3ED7-40EA-878F-C489D9502A2C}"/>
    <cellStyle name="Colore 2 7" xfId="1925" xr:uid="{176442CB-AC4A-43FC-8D25-664F9F3E7DC1}"/>
    <cellStyle name="Colore 2 8" xfId="1863" xr:uid="{E55B962A-7B75-46C3-96A4-C044CBB4CA80}"/>
    <cellStyle name="Colore 2 9" xfId="1811" xr:uid="{E301BB6E-74AC-4171-B2CE-9A32E1A15126}"/>
    <cellStyle name="Colore 3 10" xfId="1697" xr:uid="{3F2DEC27-FF65-41F3-B847-CEB864562918}"/>
    <cellStyle name="Colore 3 11" xfId="1608" xr:uid="{932D1C5A-FDCE-4B1E-AD9B-684CC341E1D7}"/>
    <cellStyle name="Colore 3 12" xfId="1507" xr:uid="{58942725-D347-4663-8D44-4B5228094CD4}"/>
    <cellStyle name="Colore 3 13" xfId="8373" xr:uid="{59849DE5-C428-4ECA-903A-A8165F9E583F}"/>
    <cellStyle name="Colore 3 2" xfId="591" xr:uid="{96424C9C-FE4A-4BF3-BAE3-9276B9B57CC3}"/>
    <cellStyle name="Colore 3 2 2" xfId="5123" xr:uid="{15327778-AE6D-40B2-A316-B877675740E8}"/>
    <cellStyle name="Colore 3 2 3" xfId="1958" xr:uid="{AAB74AAF-0A67-49DB-BCF9-875D5F72932E}"/>
    <cellStyle name="Colore 3 3" xfId="634" xr:uid="{AAFCCC5D-208B-4864-8B53-1AD7E30B948A}"/>
    <cellStyle name="Colore 3 4" xfId="2657" xr:uid="{C5C1ECD3-511E-4F79-9C9A-BAD490D53C32}"/>
    <cellStyle name="Colore 3 5" xfId="2488" xr:uid="{C893BA52-6ADB-4C35-9CAB-02D90C99E4BE}"/>
    <cellStyle name="Colore 3 6" xfId="2098" xr:uid="{B7E4D814-13DD-4EDA-9F2F-AE73138F8B58}"/>
    <cellStyle name="Colore 3 7" xfId="1929" xr:uid="{C25BA434-F308-4B40-9874-A4CD9DA59EF1}"/>
    <cellStyle name="Colore 3 8" xfId="1867" xr:uid="{2C8A108D-2BE4-49C8-9F6D-00F82E9B1778}"/>
    <cellStyle name="Colore 3 9" xfId="1815" xr:uid="{934A84D1-456D-4A76-BF8E-960D3B1676AA}"/>
    <cellStyle name="Colore 4 10" xfId="1701" xr:uid="{86D34BAC-7B84-4206-AC78-83669CB30198}"/>
    <cellStyle name="Colore 4 11" xfId="1612" xr:uid="{36626E01-583C-456D-B1A9-6AEA846CE5D1}"/>
    <cellStyle name="Colore 4 12" xfId="1511" xr:uid="{3DC342FA-9DA2-4703-AA55-D7B9B3CFE497}"/>
    <cellStyle name="Colore 4 13" xfId="8361" xr:uid="{9AC5246A-9EDC-40DC-B4F0-065ADB5F9361}"/>
    <cellStyle name="Colore 4 2" xfId="595" xr:uid="{91F4CBD3-C5FF-4959-8D2E-9C90DA0ED933}"/>
    <cellStyle name="Colore 4 2 2" xfId="5124" xr:uid="{29207F44-94D2-4314-B7A5-94CE6FA2B6BF}"/>
    <cellStyle name="Colore 4 2 3" xfId="1962" xr:uid="{F75A198F-BB73-4FA0-9F55-21907320E077}"/>
    <cellStyle name="Colore 4 3" xfId="638" xr:uid="{3AC6176D-3909-44D8-91A3-0CA83760E1FE}"/>
    <cellStyle name="Colore 4 4" xfId="2659" xr:uid="{BAD80ABF-2595-491B-AB33-A3D61DB6A9CD}"/>
    <cellStyle name="Colore 4 5" xfId="2491" xr:uid="{A37876F0-54B0-4C91-823F-71B217333C03}"/>
    <cellStyle name="Colore 4 6" xfId="2102" xr:uid="{0E4D926B-DC72-4E4A-AC04-5AD6F31310F3}"/>
    <cellStyle name="Colore 4 7" xfId="1933" xr:uid="{71B38E1E-9FBF-40A1-B325-E8D50CB37EAE}"/>
    <cellStyle name="Colore 4 8" xfId="1871" xr:uid="{9AE0C7CA-51E9-475B-8D9A-E9B2267116CC}"/>
    <cellStyle name="Colore 4 9" xfId="1819" xr:uid="{3CCBA38B-7825-45BD-98E4-2B53B4AA6C24}"/>
    <cellStyle name="Colore 5 10" xfId="1705" xr:uid="{488C1886-90E4-4E16-B334-A8DA74899DDD}"/>
    <cellStyle name="Colore 5 11" xfId="1616" xr:uid="{2D13E179-6C8E-4EAF-8821-5E9671598DE4}"/>
    <cellStyle name="Colore 5 12" xfId="1515" xr:uid="{F96E1514-2DFF-4465-996E-A658A7EEFA8C}"/>
    <cellStyle name="Colore 5 13" xfId="8359" xr:uid="{B34F7148-8945-482D-97A1-865BBB3892E5}"/>
    <cellStyle name="Colore 5 2" xfId="599" xr:uid="{ECED10E5-B688-4731-B217-7877B870EF2D}"/>
    <cellStyle name="Colore 5 2 2" xfId="5125" xr:uid="{39797E25-9840-4F30-8616-DF1535CD3CD3}"/>
    <cellStyle name="Colore 5 2 3" xfId="1966" xr:uid="{5AEC9469-4C44-4033-9094-3D6661CC51ED}"/>
    <cellStyle name="Colore 5 3" xfId="642" xr:uid="{69D4A839-E53D-4458-89FB-6143488BCEC2}"/>
    <cellStyle name="Colore 5 4" xfId="2662" xr:uid="{9560E90E-270A-4C3A-B3D6-BFABAEDF7832}"/>
    <cellStyle name="Colore 5 5" xfId="2494" xr:uid="{918C7C93-3BC4-4035-ABAE-9A5580BC8A9C}"/>
    <cellStyle name="Colore 5 6" xfId="2106" xr:uid="{F434D676-4DE7-46B3-8CF8-FCC1878B5407}"/>
    <cellStyle name="Colore 5 7" xfId="1937" xr:uid="{4295AFA5-E040-42B0-B886-2BEFBC945A11}"/>
    <cellStyle name="Colore 5 8" xfId="1875" xr:uid="{AC43C789-5B82-476B-9015-7BC29803EFD6}"/>
    <cellStyle name="Colore 5 9" xfId="1823" xr:uid="{998B928B-7CF6-4291-A0CE-3ADDC00250D7}"/>
    <cellStyle name="Colore 6 10" xfId="1709" xr:uid="{6C085D17-0B6A-4BD4-8D3A-1C566B3FDBA9}"/>
    <cellStyle name="Colore 6 11" xfId="1620" xr:uid="{04A574AB-1691-4A43-8F00-224E1A54E8DF}"/>
    <cellStyle name="Colore 6 12" xfId="1519" xr:uid="{175A5F71-6EE3-44E1-8B59-363B07CC95E6}"/>
    <cellStyle name="Colore 6 13" xfId="8409" xr:uid="{BDC939BE-81A8-4DB7-AFE1-84B194300FE3}"/>
    <cellStyle name="Colore 6 2" xfId="603" xr:uid="{03029DC1-E0D8-4A3F-BB6E-9A86374F192F}"/>
    <cellStyle name="Colore 6 2 2" xfId="5126" xr:uid="{2D72287A-7CCD-487E-8A66-D027DC679F70}"/>
    <cellStyle name="Colore 6 2 3" xfId="1970" xr:uid="{694D9145-9E71-488D-A29B-EB596346575F}"/>
    <cellStyle name="Colore 6 3" xfId="646" xr:uid="{DEA9B1AD-0098-4DB6-83DC-65BEFB5A4BB2}"/>
    <cellStyle name="Colore 6 4" xfId="2665" xr:uid="{EC6CF039-E0BE-447F-88EB-8E9665E2F236}"/>
    <cellStyle name="Colore 6 5" xfId="2497" xr:uid="{7F0537BA-9A0C-44BF-8FE4-839A0668F159}"/>
    <cellStyle name="Colore 6 6" xfId="2110" xr:uid="{C70DF4EA-2284-4784-B0A5-07A43195B1D2}"/>
    <cellStyle name="Colore 6 7" xfId="1941" xr:uid="{260561BA-72A4-47CA-8425-1CE48EC7B5AA}"/>
    <cellStyle name="Colore 6 8" xfId="1879" xr:uid="{F8520896-4EA5-4CDB-BB9A-F09F4FA2C0AA}"/>
    <cellStyle name="Colore 6 9" xfId="1827" xr:uid="{270EBF57-42BC-4EE4-B2D0-B969528AC075}"/>
    <cellStyle name="Comma" xfId="45" xr:uid="{8C6FA811-D100-4C9D-B7C7-0D6F7C9349A3}"/>
    <cellStyle name="Comma [0]" xfId="46" xr:uid="{959AC370-A02F-4AE1-91B4-D4752E8714DF}"/>
    <cellStyle name="Comma [0] 10" xfId="4734" xr:uid="{DDF24736-059E-48D8-BD7B-51535400A96B}"/>
    <cellStyle name="Comma [0] 10 2" xfId="7913" xr:uid="{B070004E-5A25-4750-AA8A-30071F3ABA56}"/>
    <cellStyle name="Comma [0] 10 2 2" xfId="30341" xr:uid="{55FC7418-ACB2-4F99-B72F-9388D3EEE338}"/>
    <cellStyle name="Comma [0] 10 2 3" xfId="20052" xr:uid="{4B3D9F1E-BB71-43FC-B489-0FBE3699401D}"/>
    <cellStyle name="Comma [0] 10 3" xfId="11036" xr:uid="{1D0033F5-4CEB-49F0-93C7-EF6C61806B87}"/>
    <cellStyle name="Comma [0] 10 3 3" xfId="23031" xr:uid="{E168682C-ADEE-46E9-9BFB-4EE11004408D}"/>
    <cellStyle name="Comma [0] 10 4" xfId="13774" xr:uid="{92641649-B7E6-4249-B471-A6724E4FCFD0}"/>
    <cellStyle name="Comma [0] 10 4 3" xfId="24413" xr:uid="{77B90179-1FE7-4AED-A89F-6937ACD004B8}"/>
    <cellStyle name="Comma [0] 10 5" xfId="27382" xr:uid="{67A38681-837D-4863-BA41-0174E8CB1BE5}"/>
    <cellStyle name="Comma [0] 10 6" xfId="17083" xr:uid="{36D72FF8-1B7B-4C58-B2FC-EB5D551F5CCC}"/>
    <cellStyle name="Comma [0] 100" xfId="1481" xr:uid="{DD1894C3-15E8-423E-9091-D991AEEDA958}"/>
    <cellStyle name="Comma [0] 100 2" xfId="8346" xr:uid="{CDA93EC1-4322-4AD3-9ABF-FB3A20F01E07}"/>
    <cellStyle name="Comma [0] 100 3" xfId="8464" xr:uid="{476BC46C-05FF-4D2A-AD1A-5F1A26814B45}"/>
    <cellStyle name="Comma [0] 101" xfId="8349" xr:uid="{A1D2C5A7-7D27-461A-8E55-7AC6533952EA}"/>
    <cellStyle name="Comma [0] 101 2" xfId="8455" xr:uid="{8CB024CD-93F2-4AF8-874E-2830FBE88EA3}"/>
    <cellStyle name="Comma [0] 101 3" xfId="23446" xr:uid="{E0D87913-DE16-4D36-BEAD-C6BF2CA51237}"/>
    <cellStyle name="Comma [0] 102" xfId="8374" xr:uid="{1899BA5E-FF54-4920-A19F-ADB52DC950CE}"/>
    <cellStyle name="Comma [0] 102 2" xfId="11842" xr:uid="{CD50048E-BDF7-48FB-A638-820BCA869ED1}"/>
    <cellStyle name="Comma [0] 103" xfId="5154" xr:uid="{CBB1EB15-A38C-44FB-9549-F416FE5AC86E}"/>
    <cellStyle name="Comma [0] 104" xfId="8440" xr:uid="{D2160209-5060-4CA2-906C-C66CAF49363E}"/>
    <cellStyle name="Comma [0] 105" xfId="14196" xr:uid="{7E98E969-A2D6-4AC3-BDFB-67A2728A288D}"/>
    <cellStyle name="Comma [0] 106" xfId="32630" xr:uid="{FCD4C654-5B91-417B-8DE3-69B9028F05B2}"/>
    <cellStyle name="Comma [0] 11" xfId="4605" xr:uid="{6DBEEB5D-18AD-4E74-81CA-8C221D4AA21F}"/>
    <cellStyle name="Comma [0] 11 2" xfId="7781" xr:uid="{A9C7B541-61EB-47C9-B805-AEA745789970}"/>
    <cellStyle name="Comma [0] 11 2 2" xfId="30210" xr:uid="{CCBDC85D-F20A-42DE-BEB8-BB34FEE47F8D}"/>
    <cellStyle name="Comma [0] 11 2 3" xfId="19920" xr:uid="{B93F95C5-48BD-4C0F-B6BA-DDEC968696E9}"/>
    <cellStyle name="Comma [0] 11 3" xfId="10904" xr:uid="{946F81A8-9BC6-4F52-9446-4986813503BF}"/>
    <cellStyle name="Comma [0] 11 3 3" xfId="22899" xr:uid="{9FAC27F4-EEED-49E0-9CFF-CC94C451F59A}"/>
    <cellStyle name="Comma [0] 11 4" xfId="14017" xr:uid="{840B7AC2-96B6-4AB5-AAB1-63ED8A9E91AA}"/>
    <cellStyle name="Comma [0] 11 4 3" xfId="24656" xr:uid="{1B995CB9-A041-4C3E-927B-1BD76EFED9A0}"/>
    <cellStyle name="Comma [0] 11 5" xfId="27250" xr:uid="{C8D3D726-6696-4EE7-BB99-40D69C04F465}"/>
    <cellStyle name="Comma [0] 11 6" xfId="16951" xr:uid="{4698719D-5FA5-4E9F-BE84-0AF223B11C20}"/>
    <cellStyle name="Comma [0] 12" xfId="4600" xr:uid="{6110EF52-4990-4671-A3E5-9A898D028C25}"/>
    <cellStyle name="Comma [0] 12 2" xfId="7776" xr:uid="{F1A54542-853B-4C7E-AA9E-AC0ACAB4446D}"/>
    <cellStyle name="Comma [0] 12 2 2" xfId="30205" xr:uid="{BC789843-A921-413D-AFC3-C883662CE2D3}"/>
    <cellStyle name="Comma [0] 12 2 3" xfId="19915" xr:uid="{5E163BF9-0721-4670-AAFC-9A3F362E55E7}"/>
    <cellStyle name="Comma [0] 12 3" xfId="10899" xr:uid="{F8F4A3BD-3747-4B0D-92D4-55D17C0C98CA}"/>
    <cellStyle name="Comma [0] 12 3 3" xfId="22894" xr:uid="{23A569BA-BD8B-4A45-BCF5-AA8590986722}"/>
    <cellStyle name="Comma [0] 12 4" xfId="13720" xr:uid="{ED825106-F4B4-4457-B994-4F65B88EA960}"/>
    <cellStyle name="Comma [0] 12 4 3" xfId="24360" xr:uid="{EF10B4F4-0DD4-4473-ACE6-6AB6DE554D26}"/>
    <cellStyle name="Comma [0] 12 5" xfId="27245" xr:uid="{421D8C76-8543-427F-99BB-7CB6CD6052FD}"/>
    <cellStyle name="Comma [0] 12 6" xfId="16946" xr:uid="{71369BFB-8253-4A3A-AAFA-4F953783EC9D}"/>
    <cellStyle name="Comma [0] 13" xfId="4595" xr:uid="{BC233EE6-FAE9-4B48-B82C-FC627E391A6C}"/>
    <cellStyle name="Comma [0] 13 2" xfId="7771" xr:uid="{F59D8450-773C-42BB-8049-840F7CED9098}"/>
    <cellStyle name="Comma [0] 13 2 2" xfId="30200" xr:uid="{C2F0A559-808E-4C3B-91C1-A2C95CBCC681}"/>
    <cellStyle name="Comma [0] 13 2 3" xfId="19910" xr:uid="{F0AE4A93-09A2-4047-9EE9-809B69146941}"/>
    <cellStyle name="Comma [0] 13 3" xfId="10894" xr:uid="{0FD99775-3581-48DD-AE3D-5505FD040521}"/>
    <cellStyle name="Comma [0] 13 3 3" xfId="22889" xr:uid="{9A342687-A893-4CB8-BA4E-C512861A7EEB}"/>
    <cellStyle name="Comma [0] 13 4" xfId="14055" xr:uid="{EE75506C-78C4-4244-96BA-8323286CE9DE}"/>
    <cellStyle name="Comma [0] 13 4 3" xfId="24694" xr:uid="{447AEFFD-8CC7-442A-B2BE-5C162C093AB3}"/>
    <cellStyle name="Comma [0] 13 5" xfId="27240" xr:uid="{DEB97A49-C7FF-4784-8FC0-E12912C7D4D9}"/>
    <cellStyle name="Comma [0] 13 6" xfId="16941" xr:uid="{B7185C27-651B-48EF-A53F-9CD62F12C7CE}"/>
    <cellStyle name="Comma [0] 130" xfId="1141" xr:uid="{64849530-A428-4160-8845-4ADB74435E83}"/>
    <cellStyle name="Comma [0] 14" xfId="4539" xr:uid="{84742F0D-EA02-4CBB-B716-598C9DFA34E6}"/>
    <cellStyle name="Comma [0] 14 2" xfId="7715" xr:uid="{B60BED69-3159-46F4-AA1F-EC383FEB9437}"/>
    <cellStyle name="Comma [0] 14 2 2" xfId="30144" xr:uid="{DEEEC152-D9CB-4DB2-8B20-3E65AB9704C7}"/>
    <cellStyle name="Comma [0] 14 2 3" xfId="19854" xr:uid="{B3933D18-CF77-4F11-BDEB-FE5A5EB28F40}"/>
    <cellStyle name="Comma [0] 14 3" xfId="10838" xr:uid="{8C4932AF-43D6-4D95-95E4-818726B73657}"/>
    <cellStyle name="Comma [0] 14 3 3" xfId="22833" xr:uid="{40644474-4AE7-4286-A098-AED09C5B88A4}"/>
    <cellStyle name="Comma [0] 14 4" xfId="14054" xr:uid="{55F09586-3674-47FB-A0F3-0A1CC66B39DF}"/>
    <cellStyle name="Comma [0] 14 4 3" xfId="24693" xr:uid="{B7F107F6-63D0-49D0-BF12-9E3BB8F16ED1}"/>
    <cellStyle name="Comma [0] 14 5" xfId="27184" xr:uid="{B3DE24E9-A166-4543-8A38-BF2C8DF346E8}"/>
    <cellStyle name="Comma [0] 14 6" xfId="16885" xr:uid="{4CFA9987-EADB-4287-8F04-AE414DDB999B}"/>
    <cellStyle name="Comma [0] 15" xfId="4402" xr:uid="{E2EC96B0-9416-403A-8EF6-C1ABD7965456}"/>
    <cellStyle name="Comma [0] 15 2" xfId="7577" xr:uid="{79734D1E-03DF-488B-9E4F-935761D33FD1}"/>
    <cellStyle name="Comma [0] 15 2 2" xfId="30006" xr:uid="{3AD22FB9-5BE2-4539-913E-54DC3703EC61}"/>
    <cellStyle name="Comma [0] 15 2 3" xfId="19716" xr:uid="{26C0D9EA-D7E7-4349-948E-A581CD0040F4}"/>
    <cellStyle name="Comma [0] 15 3" xfId="10700" xr:uid="{04673E00-025D-4A9A-84E5-3760F43CAD01}"/>
    <cellStyle name="Comma [0] 15 3 3" xfId="22695" xr:uid="{AD40F78D-F558-46D9-9575-882DE911C9DA}"/>
    <cellStyle name="Comma [0] 15 4" xfId="13974" xr:uid="{31F1DD96-8FE2-46D4-89FF-E50971672A0C}"/>
    <cellStyle name="Comma [0] 15 4 3" xfId="24613" xr:uid="{E0E4D8B4-ACBC-4E05-98F5-AA1C39F69FA6}"/>
    <cellStyle name="Comma [0] 15 5" xfId="27046" xr:uid="{B98E675E-F251-4208-8C87-C16362605CF2}"/>
    <cellStyle name="Comma [0] 15 6" xfId="16747" xr:uid="{BE52B42B-3BD0-47C8-98BC-A9F5F2B97409}"/>
    <cellStyle name="Comma [0] 16" xfId="4194" xr:uid="{D65EC346-5063-4C26-B23B-7C5FE4F321A8}"/>
    <cellStyle name="Comma [0] 16 2" xfId="7369" xr:uid="{1F8BF085-05CE-4D45-97FD-70B06F60DFF1}"/>
    <cellStyle name="Comma [0] 16 2 2" xfId="29818" xr:uid="{9F0ADCED-A85D-4C2E-A64D-3ADC101B3AB4}"/>
    <cellStyle name="Comma [0] 16 2 3" xfId="19528" xr:uid="{663C7DF1-F69B-4CF9-B3A2-0260D7E65626}"/>
    <cellStyle name="Comma [0] 16 3" xfId="10512" xr:uid="{C9224F86-DC19-4EF1-8BAA-728ED31F6B72}"/>
    <cellStyle name="Comma [0] 16 3 3" xfId="22507" xr:uid="{CAB32B06-B48E-431D-B13F-24D3AFA15C7F}"/>
    <cellStyle name="Comma [0] 16 4" xfId="26858" xr:uid="{E54154A7-E240-4CE5-81CF-40F0DB597DB5}"/>
    <cellStyle name="Comma [0] 16 5" xfId="16559" xr:uid="{0BC42402-477A-4116-9BD9-692331B95E3E}"/>
    <cellStyle name="Comma [0] 17" xfId="4048" xr:uid="{D997C2D9-72BD-46FF-9774-B3779B7E4CBC}"/>
    <cellStyle name="Comma [0] 17 2" xfId="7223" xr:uid="{F460BD24-83FE-4B0C-B322-8EF7C7E0997C}"/>
    <cellStyle name="Comma [0] 17 2 2" xfId="29694" xr:uid="{2D9B3C72-A3EB-4497-9CE6-4432D20CCE2B}"/>
    <cellStyle name="Comma [0] 17 2 3" xfId="19404" xr:uid="{A0349807-2EBC-4636-B789-4C8053C6538E}"/>
    <cellStyle name="Comma [0] 17 3" xfId="10388" xr:uid="{1FCEA9F9-68AC-4784-AFE9-32EDE99A934C}"/>
    <cellStyle name="Comma [0] 17 3 3" xfId="22383" xr:uid="{34322E23-6561-433D-88A7-B7518A94F719}"/>
    <cellStyle name="Comma [0] 17 4" xfId="26734" xr:uid="{F1CC4FF1-3D78-48BA-8705-334D0EBEBDBB}"/>
    <cellStyle name="Comma [0] 17 5" xfId="16435" xr:uid="{B82F9D21-66D4-4B55-8FBA-F3505B3D079E}"/>
    <cellStyle name="Comma [0] 18" xfId="3168" xr:uid="{79FCF6EF-CE23-4A3C-8664-7B20DAFE9935}"/>
    <cellStyle name="Comma [0] 18 2" xfId="6523" xr:uid="{6D960C87-CC29-467F-AD8E-0498133C7485}"/>
    <cellStyle name="Comma [0] 18 2 2" xfId="29023" xr:uid="{15E4DCCD-C069-417E-88FF-D1FA03C4C222}"/>
    <cellStyle name="Comma [0] 18 2 3" xfId="18730" xr:uid="{B381B746-D464-438C-9216-DE33F67C44BB}"/>
    <cellStyle name="Comma [0] 18 3" xfId="9714" xr:uid="{21F98ABC-50E6-4870-8B73-700D04694E81}"/>
    <cellStyle name="Comma [0] 18 3 2" xfId="31984" xr:uid="{5D36CABE-20B4-4FB0-B8A5-64FEAFBC7CC5}"/>
    <cellStyle name="Comma [0] 18 3 3" xfId="21708" xr:uid="{CD4C9140-662F-42C1-8459-0A7C44A50FB5}"/>
    <cellStyle name="Comma [0] 18 4" xfId="26060" xr:uid="{D8ABB328-54FD-412D-976F-2106BCCDBCC1}"/>
    <cellStyle name="Comma [0] 18 5" xfId="15760" xr:uid="{D1C11CD2-A2E3-426E-B828-D3B096DB12E4}"/>
    <cellStyle name="Comma [0] 19" xfId="2983" xr:uid="{CB14BB8A-6CC3-4B84-BFD4-502C63ECE33F}"/>
    <cellStyle name="Comma [0] 19 2" xfId="6273" xr:uid="{A4EC301A-C12C-46C1-9012-84EA44CE8D38}"/>
    <cellStyle name="Comma [0] 19 2 2" xfId="28774" xr:uid="{582A5A21-7DB4-4240-9A71-4EF1073B484A}"/>
    <cellStyle name="Comma [0] 19 2 3" xfId="18480" xr:uid="{0F27EA09-31D4-498A-B2C1-0A35978E907B}"/>
    <cellStyle name="Comma [0] 19 3" xfId="9464" xr:uid="{7AFF0AD9-B71D-44F1-A43B-949EAF741DA8}"/>
    <cellStyle name="Comma [0] 19 3 2" xfId="31734" xr:uid="{63C6C924-1320-436D-A418-47E798D08223}"/>
    <cellStyle name="Comma [0] 19 3 3" xfId="21458" xr:uid="{1A3F7636-CCEE-43AF-9C20-84AF41F74FA0}"/>
    <cellStyle name="Comma [0] 19 4" xfId="25810" xr:uid="{A989D918-148A-421B-8393-446A963D1BAF}"/>
    <cellStyle name="Comma [0] 19 5" xfId="15510" xr:uid="{6F368C00-3097-42F6-B8F4-C853F2270C0B}"/>
    <cellStyle name="Comma [0] 2" xfId="83" xr:uid="{0A712454-D564-415E-B1A3-1B1DFB67CC69}"/>
    <cellStyle name="Comma [0] 2 10" xfId="4205" xr:uid="{CF3DADCE-E9C6-4183-BD98-992CC4A4009B}"/>
    <cellStyle name="Comma [0] 2 10 2" xfId="7380" xr:uid="{D053BBF0-A03F-4934-A51B-E84AF31D430C}"/>
    <cellStyle name="Comma [0] 2 10 2 2" xfId="29829" xr:uid="{E582167E-12E3-4C5F-B1A8-FD2EE1DE9B44}"/>
    <cellStyle name="Comma [0] 2 10 2 3" xfId="19539" xr:uid="{5F95D39E-FC81-4BB2-B9D9-90259735FB39}"/>
    <cellStyle name="Comma [0] 2 10 3" xfId="10523" xr:uid="{A5164BE0-B58E-4093-B96C-99E77601040A}"/>
    <cellStyle name="Comma [0] 2 10 3 3" xfId="22518" xr:uid="{07C24C59-3AAA-42E0-9981-E117BF43BB7A}"/>
    <cellStyle name="Comma [0] 2 10 4" xfId="14101" xr:uid="{6A3E1BE5-BC42-452A-8D75-4700AE61C031}"/>
    <cellStyle name="Comma [0] 2 10 4 3" xfId="24737" xr:uid="{96820E58-3D76-4FD6-873E-FFD942D93AB6}"/>
    <cellStyle name="Comma [0] 2 10 5" xfId="26869" xr:uid="{678DA5C6-E686-4491-9F2C-AA811F35A771}"/>
    <cellStyle name="Comma [0] 2 10 6" xfId="16570" xr:uid="{3ED9EA9E-98BA-498B-A326-5359A3327965}"/>
    <cellStyle name="Comma [0] 2 11" xfId="4055" xr:uid="{318FA3CB-906C-4387-BBB0-1A6DDC284901}"/>
    <cellStyle name="Comma [0] 2 11 2" xfId="7230" xr:uid="{222D9416-C4BB-436E-9220-CA6362FE4933}"/>
    <cellStyle name="Comma [0] 2 11 2 2" xfId="29701" xr:uid="{DF5A691B-F477-4D92-8FDF-345A150BB561}"/>
    <cellStyle name="Comma [0] 2 11 2 3" xfId="19411" xr:uid="{A01B3CE8-E0EF-4796-AE2A-0703CCF2142C}"/>
    <cellStyle name="Comma [0] 2 11 3" xfId="10395" xr:uid="{03DE42A6-3E53-415F-993F-9BB35D400176}"/>
    <cellStyle name="Comma [0] 2 11 3 3" xfId="22390" xr:uid="{0A9AB5E6-8891-4BF4-84B5-5FC6E6965AE1}"/>
    <cellStyle name="Comma [0] 2 11 4" xfId="26741" xr:uid="{3F0AE323-DD5A-494A-A1DC-7F6A0E75A8A6}"/>
    <cellStyle name="Comma [0] 2 11 5" xfId="16442" xr:uid="{436E7397-4556-47A7-BC9F-1CF21C15E846}"/>
    <cellStyle name="Comma [0] 2 12" xfId="3180" xr:uid="{AF03FF26-7F4E-4659-94A5-7EFCDC2E3148}"/>
    <cellStyle name="Comma [0] 2 12 2" xfId="6535" xr:uid="{8F6C534A-077E-4572-AAD3-3E4D2C287CF7}"/>
    <cellStyle name="Comma [0] 2 12 2 2" xfId="29035" xr:uid="{7E008946-79F0-4651-8367-5312B28036BD}"/>
    <cellStyle name="Comma [0] 2 12 2 3" xfId="18742" xr:uid="{ED434E39-BB29-4868-B83C-EF750637DF73}"/>
    <cellStyle name="Comma [0] 2 12 3" xfId="9726" xr:uid="{6CCBFF0B-2870-4B0F-95E5-2BFB2AFB776F}"/>
    <cellStyle name="Comma [0] 2 12 3 2" xfId="31996" xr:uid="{FFF8C882-C054-422D-9FEB-4115C26346C9}"/>
    <cellStyle name="Comma [0] 2 12 3 3" xfId="21720" xr:uid="{1C48B729-FD1D-4D4B-8DA9-D5565BEBF491}"/>
    <cellStyle name="Comma [0] 2 12 4" xfId="26072" xr:uid="{6CD48171-5CC6-48DB-94A2-29295CD826B3}"/>
    <cellStyle name="Comma [0] 2 12 5" xfId="15772" xr:uid="{9B6FDA67-721A-496E-9378-3744654914A4}"/>
    <cellStyle name="Comma [0] 2 13" xfId="2996" xr:uid="{E6EF7171-9665-4A6A-A50B-3E849CDB870F}"/>
    <cellStyle name="Comma [0] 2 13 2" xfId="6285" xr:uid="{8A38B7C3-81ED-4272-B8DE-960AFCAB219B}"/>
    <cellStyle name="Comma [0] 2 13 2 2" xfId="28786" xr:uid="{918E5860-0447-47DE-AC10-AB6FB35D90F6}"/>
    <cellStyle name="Comma [0] 2 13 2 3" xfId="18492" xr:uid="{114AE1A9-022F-46D2-B6F5-95D8B5AD3F6A}"/>
    <cellStyle name="Comma [0] 2 13 3" xfId="9476" xr:uid="{59E373F5-C970-4F2C-853F-1FCEE0BC9253}"/>
    <cellStyle name="Comma [0] 2 13 3 2" xfId="31746" xr:uid="{40079F7C-3AAA-4734-BA3C-BA0D18F080B3}"/>
    <cellStyle name="Comma [0] 2 13 3 3" xfId="21470" xr:uid="{478F0EDF-850D-44A8-9ED5-815E40BEB36C}"/>
    <cellStyle name="Comma [0] 2 13 4" xfId="25822" xr:uid="{A66B2AF5-F156-4EC5-9CBD-89EF44230B56}"/>
    <cellStyle name="Comma [0] 2 13 5" xfId="15522" xr:uid="{83D66CC7-B1E6-4EE0-B875-357C99F3FC5E}"/>
    <cellStyle name="Comma [0] 2 14" xfId="2881" xr:uid="{57E2AE55-761F-4C1B-A0EE-93A0BF32B651}"/>
    <cellStyle name="Comma [0] 2 14 2" xfId="6173" xr:uid="{AF797E97-8F0A-453D-9AC5-AD53DF48A3DE}"/>
    <cellStyle name="Comma [0] 2 14 2 2" xfId="28674" xr:uid="{C17311E0-7851-40D0-BDB6-CCFE9E8A50D4}"/>
    <cellStyle name="Comma [0] 2 14 2 3" xfId="18380" xr:uid="{19BCABB1-C01F-42B1-B319-1117CE564986}"/>
    <cellStyle name="Comma [0] 2 14 3" xfId="9364" xr:uid="{DE6C0A98-351C-4A13-AB1B-1C3DBB2B7737}"/>
    <cellStyle name="Comma [0] 2 14 3 2" xfId="31634" xr:uid="{C7DAB011-2F41-4EC6-8AFE-75D564E59AA8}"/>
    <cellStyle name="Comma [0] 2 14 3 3" xfId="21358" xr:uid="{ACE5A7AD-0A7B-411A-8923-330489913FFA}"/>
    <cellStyle name="Comma [0] 2 14 4" xfId="25710" xr:uid="{FDE02BF9-C933-453F-A547-872BF30F4608}"/>
    <cellStyle name="Comma [0] 2 14 5" xfId="15410" xr:uid="{6DF10478-42CA-485B-873B-60119E9CE9F1}"/>
    <cellStyle name="Comma [0] 2 15" xfId="2800" xr:uid="{2B47BC07-36EB-4CBF-8D7E-779FA0CF5C15}"/>
    <cellStyle name="Comma [0] 2 15 2" xfId="6086" xr:uid="{13694B9F-2DE8-40E4-9A22-DE9F43A71088}"/>
    <cellStyle name="Comma [0] 2 15 2 2" xfId="28587" xr:uid="{713327CA-A8F6-4EBC-868F-F2A9FE1161B4}"/>
    <cellStyle name="Comma [0] 2 15 2 3" xfId="18293" xr:uid="{DF6A2432-7890-4DB0-B8AB-57D175F11C96}"/>
    <cellStyle name="Comma [0] 2 15 3" xfId="9277" xr:uid="{CA0103D4-B646-4209-AB08-4D713595AF13}"/>
    <cellStyle name="Comma [0] 2 15 3 2" xfId="31547" xr:uid="{D1C54D4B-0E8A-443B-9875-27AD41F4F64C}"/>
    <cellStyle name="Comma [0] 2 15 3 3" xfId="21271" xr:uid="{326401D0-E09D-49FE-8B80-FC99FA94B909}"/>
    <cellStyle name="Comma [0] 2 15 4" xfId="25623" xr:uid="{35412E5B-266C-4AA0-97FD-A2B901CBDDE0}"/>
    <cellStyle name="Comma [0] 2 15 5" xfId="15323" xr:uid="{B6F454C7-DD4D-4DCC-A48E-03DF5A71973A}"/>
    <cellStyle name="Comma [0] 2 16" xfId="2702" xr:uid="{FDF752C8-A167-4ABF-BE7D-312792F82635}"/>
    <cellStyle name="Comma [0] 2 16 2" xfId="5987" xr:uid="{1BA5EDB1-BE41-4F05-B8EF-EE3A2DE04F05}"/>
    <cellStyle name="Comma [0] 2 16 2 2" xfId="28488" xr:uid="{E671B2B7-CB03-4609-A43F-2B563F1DE1C5}"/>
    <cellStyle name="Comma [0] 2 16 2 3" xfId="18194" xr:uid="{08E429E9-4E18-40B2-94ED-111D66145553}"/>
    <cellStyle name="Comma [0] 2 16 3" xfId="9178" xr:uid="{761C1E52-793B-44EB-B0D1-444473AD3AFF}"/>
    <cellStyle name="Comma [0] 2 16 3 2" xfId="31448" xr:uid="{819E3D83-157A-4C1B-BD8A-0EBEBBDC56C8}"/>
    <cellStyle name="Comma [0] 2 16 3 3" xfId="21172" xr:uid="{B35A2C35-5B0E-435B-92E6-BAE6DF778910}"/>
    <cellStyle name="Comma [0] 2 16 4" xfId="25524" xr:uid="{7B09BC3F-82DA-4773-BEA9-15CA20ECBEAC}"/>
    <cellStyle name="Comma [0] 2 16 5" xfId="15224" xr:uid="{221931EC-AB77-4EFC-B259-C3A2C2513BF1}"/>
    <cellStyle name="Comma [0] 2 17" xfId="2607" xr:uid="{A950594C-2917-4F85-9090-61571790B829}"/>
    <cellStyle name="Comma [0] 2 17 2" xfId="5920" xr:uid="{BE7901AE-89B0-43AA-B502-FA53AAF8A795}"/>
    <cellStyle name="Comma [0] 2 17 2 2" xfId="28428" xr:uid="{9A21CB7A-C589-4066-ADDD-E8CB6A7B5177}"/>
    <cellStyle name="Comma [0] 2 17 2 3" xfId="18134" xr:uid="{D3361CB0-761E-48F1-8ECE-38D9291D2D6C}"/>
    <cellStyle name="Comma [0] 2 17 3" xfId="9118" xr:uid="{8AC79D24-010C-4F86-A1DE-164FC2F59CC3}"/>
    <cellStyle name="Comma [0] 2 17 3 2" xfId="31388" xr:uid="{B649C453-BFDA-4227-9ECB-9130E9910642}"/>
    <cellStyle name="Comma [0] 2 17 3 3" xfId="21112" xr:uid="{6D29F8A2-9344-437F-9405-DB5E0E8CF092}"/>
    <cellStyle name="Comma [0] 2 17 4" xfId="25464" xr:uid="{EBE97463-F4FD-4F51-B7AF-79B1180184B7}"/>
    <cellStyle name="Comma [0] 2 17 5" xfId="15164" xr:uid="{FDB4083D-78AA-413B-8A98-CD900DBDC231}"/>
    <cellStyle name="Comma [0] 2 18" xfId="2590" xr:uid="{4BE1132E-4644-49DE-8D48-74DD9F776712}"/>
    <cellStyle name="Comma [0] 2 18 2" xfId="5904" xr:uid="{7629D272-FB67-4369-97E6-E9849975E7C6}"/>
    <cellStyle name="Comma [0] 2 18 2 2" xfId="28412" xr:uid="{5CF64E38-6E15-4ECE-B420-FFAE1FADCD97}"/>
    <cellStyle name="Comma [0] 2 18 2 3" xfId="18118" xr:uid="{D1DA932B-3614-46B5-B197-F5A5C736B6FA}"/>
    <cellStyle name="Comma [0] 2 18 3" xfId="9102" xr:uid="{0A213F1E-2E8B-432B-A45E-C5B255D14CCC}"/>
    <cellStyle name="Comma [0] 2 18 3 2" xfId="31372" xr:uid="{450D611B-1E90-4EA7-AA08-DDE3997B071B}"/>
    <cellStyle name="Comma [0] 2 18 3 3" xfId="21096" xr:uid="{05AAD4A1-CB6C-42BA-AC78-CB2D30CDDC7E}"/>
    <cellStyle name="Comma [0] 2 18 4" xfId="25448" xr:uid="{123F25D5-5F63-433F-8720-0D6582CB22ED}"/>
    <cellStyle name="Comma [0] 2 18 5" xfId="15148" xr:uid="{E1FF999B-2326-4AD4-BCDD-616457D572E2}"/>
    <cellStyle name="Comma [0] 2 19" xfId="2573" xr:uid="{1954C1BA-014E-461D-B8E5-161DC5494D81}"/>
    <cellStyle name="Comma [0] 2 19 2" xfId="5887" xr:uid="{4E08742A-A546-412F-B6B4-0CF48D631131}"/>
    <cellStyle name="Comma [0] 2 19 2 2" xfId="28395" xr:uid="{CD1DC18B-AAFB-4D60-BBC3-630E143165FC}"/>
    <cellStyle name="Comma [0] 2 19 2 3" xfId="18101" xr:uid="{F8E7C086-6738-499E-AE37-9C0A777992D3}"/>
    <cellStyle name="Comma [0] 2 19 3" xfId="9085" xr:uid="{5E152D74-8DFC-42C0-8D53-E8ED4DE99D04}"/>
    <cellStyle name="Comma [0] 2 19 3 2" xfId="31355" xr:uid="{8160E8DF-9D08-493F-8241-B3BE0D9443BE}"/>
    <cellStyle name="Comma [0] 2 19 3 3" xfId="21079" xr:uid="{32BCCBB5-1F0B-4779-8BEF-4DD94C99F7C5}"/>
    <cellStyle name="Comma [0] 2 19 4" xfId="25431" xr:uid="{CA7A03C5-CBBD-4F5B-9D6E-CF6C158486EC}"/>
    <cellStyle name="Comma [0] 2 19 5" xfId="15131" xr:uid="{AAE5A800-4715-489D-A001-C6392C624976}"/>
    <cellStyle name="Comma [0] 2 2" xfId="141" xr:uid="{6BE794B5-B8A1-40C6-A0EC-4C21C3A1DE6B}"/>
    <cellStyle name="Comma [0] 2 2 10" xfId="4073" xr:uid="{CC718748-FE38-4459-811D-9FC65910CAE0}"/>
    <cellStyle name="Comma [0] 2 2 10 2" xfId="7248" xr:uid="{26075879-2F4F-4F22-9A76-A5C319C571FA}"/>
    <cellStyle name="Comma [0] 2 2 10 2 2" xfId="29719" xr:uid="{9A4D6B97-021C-4EE9-B323-3384F053E05D}"/>
    <cellStyle name="Comma [0] 2 2 10 2 3" xfId="19429" xr:uid="{2C436C9A-3464-4BEF-A5CE-195888A336D7}"/>
    <cellStyle name="Comma [0] 2 2 10 3" xfId="10413" xr:uid="{C6E70E7F-D7BA-4D1B-A413-9BDB1538B437}"/>
    <cellStyle name="Comma [0] 2 2 10 3 3" xfId="22408" xr:uid="{40A3AA44-F063-4D80-9926-A4C19FF0532F}"/>
    <cellStyle name="Comma [0] 2 2 10 4" xfId="26759" xr:uid="{64079253-BC35-47EB-92E4-2F9F9CE2FD93}"/>
    <cellStyle name="Comma [0] 2 2 10 5" xfId="16460" xr:uid="{C5550AA2-F5A4-4BBA-9280-8C0143EFA528}"/>
    <cellStyle name="Comma [0] 2 2 11" xfId="3195" xr:uid="{E2E66C77-E84A-435C-BE5C-8E08B8F7DB9D}"/>
    <cellStyle name="Comma [0] 2 2 11 2" xfId="6550" xr:uid="{76F9323E-F1E8-4879-BB97-468A6E9B96AA}"/>
    <cellStyle name="Comma [0] 2 2 11 2 2" xfId="29050" xr:uid="{2AF52A5B-E5D6-48E8-9FEC-0B83A69F49CF}"/>
    <cellStyle name="Comma [0] 2 2 11 2 3" xfId="18757" xr:uid="{1FD11AF2-9866-490C-86DA-D37471053F75}"/>
    <cellStyle name="Comma [0] 2 2 11 3" xfId="9741" xr:uid="{DDE27F7F-8F0D-41D4-B343-5CFBCCFABC6B}"/>
    <cellStyle name="Comma [0] 2 2 11 3 2" xfId="32011" xr:uid="{14FE7751-DB89-4AA6-8630-B9EFB904F0B9}"/>
    <cellStyle name="Comma [0] 2 2 11 3 3" xfId="21735" xr:uid="{969427DB-4C06-4074-86F5-DD0E7C6BDD46}"/>
    <cellStyle name="Comma [0] 2 2 11 4" xfId="26087" xr:uid="{3F1BB47D-6A71-4026-A039-1353F703972A}"/>
    <cellStyle name="Comma [0] 2 2 11 5" xfId="15787" xr:uid="{6D8C455F-9794-42D2-A6C1-382C80FB48BB}"/>
    <cellStyle name="Comma [0] 2 2 12" xfId="3010" xr:uid="{9494AC0A-2B1A-46AE-B2CC-6DE9C01CA097}"/>
    <cellStyle name="Comma [0] 2 2 12 2" xfId="6299" xr:uid="{55B04A26-648E-4B1C-9912-A7F4E032731F}"/>
    <cellStyle name="Comma [0] 2 2 12 2 2" xfId="28800" xr:uid="{35611691-3A2F-4B85-AD4A-D6651CEC898B}"/>
    <cellStyle name="Comma [0] 2 2 12 2 3" xfId="18506" xr:uid="{8E93CBD8-E1A4-4E67-A535-6DA72DD93D91}"/>
    <cellStyle name="Comma [0] 2 2 12 3" xfId="9490" xr:uid="{43930ED7-CE18-4B41-BBCE-823E2A4DAE45}"/>
    <cellStyle name="Comma [0] 2 2 12 3 2" xfId="31760" xr:uid="{C585F5CC-7378-4518-B65E-169B11AF7E4E}"/>
    <cellStyle name="Comma [0] 2 2 12 3 3" xfId="21484" xr:uid="{FEFFAE40-CD18-4F04-9F89-269376F00E79}"/>
    <cellStyle name="Comma [0] 2 2 12 4" xfId="25836" xr:uid="{C0407C3E-056E-48AB-82F1-DB952B712913}"/>
    <cellStyle name="Comma [0] 2 2 12 5" xfId="15536" xr:uid="{7D685FCE-555F-494F-8030-9A16FA238AF9}"/>
    <cellStyle name="Comma [0] 2 2 13" xfId="2896" xr:uid="{272FC188-2BB9-4062-9B46-E257110ABD23}"/>
    <cellStyle name="Comma [0] 2 2 13 2" xfId="6188" xr:uid="{8B90E691-1961-4FF9-8CAD-65F1A6CF5664}"/>
    <cellStyle name="Comma [0] 2 2 13 2 2" xfId="28689" xr:uid="{27AC005B-1253-4ED0-8FA9-FD03600AF5A9}"/>
    <cellStyle name="Comma [0] 2 2 13 2 3" xfId="18395" xr:uid="{A796E413-9F95-4DBB-BF9C-CE1C882B9217}"/>
    <cellStyle name="Comma [0] 2 2 13 3" xfId="9379" xr:uid="{8FC05032-1987-4DE3-A422-4F6D60C444CB}"/>
    <cellStyle name="Comma [0] 2 2 13 3 2" xfId="31649" xr:uid="{B521EFE6-2B47-4520-9E6F-E2FEDBBE638A}"/>
    <cellStyle name="Comma [0] 2 2 13 3 3" xfId="21373" xr:uid="{BDF8D61B-824F-41BF-8226-D4294EFAC96E}"/>
    <cellStyle name="Comma [0] 2 2 13 4" xfId="25725" xr:uid="{6C674B1D-C481-422A-AAC5-4F98E04CB33E}"/>
    <cellStyle name="Comma [0] 2 2 13 5" xfId="15425" xr:uid="{0C18FBB2-7EBD-4C52-B25C-38F97FAAA8DF}"/>
    <cellStyle name="Comma [0] 2 2 14" xfId="2815" xr:uid="{3227F4C6-5771-4728-A519-38706128AED2}"/>
    <cellStyle name="Comma [0] 2 2 14 2" xfId="6101" xr:uid="{7714C5AA-87C6-4995-A396-4DDCDE22D91F}"/>
    <cellStyle name="Comma [0] 2 2 14 2 2" xfId="28602" xr:uid="{DBAC20BC-1403-481D-A1B4-B1DD5F45F54C}"/>
    <cellStyle name="Comma [0] 2 2 14 2 3" xfId="18308" xr:uid="{BFBDBD45-1F2B-4CF4-AD22-7AC5364A382E}"/>
    <cellStyle name="Comma [0] 2 2 14 3" xfId="9292" xr:uid="{5A161C07-9DE4-4B46-AC47-02A3DFCD933B}"/>
    <cellStyle name="Comma [0] 2 2 14 3 2" xfId="31562" xr:uid="{D42EBE24-B2C2-4118-B894-9A3F8444193F}"/>
    <cellStyle name="Comma [0] 2 2 14 3 3" xfId="21286" xr:uid="{D8390FD0-1D26-4575-90B8-6B2DC99D3C6A}"/>
    <cellStyle name="Comma [0] 2 2 14 4" xfId="25638" xr:uid="{D1BF6905-C7EC-4A47-9967-08BF8F12FA2F}"/>
    <cellStyle name="Comma [0] 2 2 14 5" xfId="15338" xr:uid="{C5AAAB29-0880-4FD7-806A-660B841937C0}"/>
    <cellStyle name="Comma [0] 2 2 15" xfId="2717" xr:uid="{A9904AFE-73A4-495E-BCEC-946A743106D5}"/>
    <cellStyle name="Comma [0] 2 2 15 2" xfId="6002" xr:uid="{3401B0F9-37F2-430E-98C7-56FCDFF33204}"/>
    <cellStyle name="Comma [0] 2 2 15 2 2" xfId="28503" xr:uid="{F49F502C-AE4E-4D84-90F1-836409DA8925}"/>
    <cellStyle name="Comma [0] 2 2 15 2 3" xfId="18209" xr:uid="{C8359C58-1394-4DC5-BD94-4AB63D6A5BD5}"/>
    <cellStyle name="Comma [0] 2 2 15 3" xfId="9193" xr:uid="{6FA4AF58-371C-4223-8220-42ABF0EF99FE}"/>
    <cellStyle name="Comma [0] 2 2 15 3 2" xfId="31463" xr:uid="{60853E44-CC07-4B97-89F5-3E2465945489}"/>
    <cellStyle name="Comma [0] 2 2 15 3 3" xfId="21187" xr:uid="{EB4712E1-046A-4170-B8C5-124548AEE4BF}"/>
    <cellStyle name="Comma [0] 2 2 15 4" xfId="25539" xr:uid="{06A789DD-16EC-43E9-8AEE-970F85420ADC}"/>
    <cellStyle name="Comma [0] 2 2 15 5" xfId="15239" xr:uid="{B8698023-09C3-4A97-A175-CB1F5F5CAA24}"/>
    <cellStyle name="Comma [0] 2 2 16" xfId="2246" xr:uid="{A816B1BA-10C6-4693-A943-60543E133001}"/>
    <cellStyle name="Comma [0] 2 2 16 2" xfId="5593" xr:uid="{EC33C77C-03D3-4524-8939-749B822A7038}"/>
    <cellStyle name="Comma [0] 2 2 16 2 2" xfId="28109" xr:uid="{6F2E156B-DD70-44A3-AAE8-5F8B5B190C33}"/>
    <cellStyle name="Comma [0] 2 2 16 2 3" xfId="17815" xr:uid="{B78EEB1A-DF8D-413B-873D-7A2935D01304}"/>
    <cellStyle name="Comma [0] 2 2 16 3" xfId="8799" xr:uid="{BF47CA0D-6579-481C-9344-12B3EDBDDA6F}"/>
    <cellStyle name="Comma [0] 2 2 16 3 2" xfId="31069" xr:uid="{EC5CBBDA-6E11-4AAD-846B-E27C8930AB6C}"/>
    <cellStyle name="Comma [0] 2 2 16 3 3" xfId="20793" xr:uid="{EA6BD479-4D53-44CF-8A20-62A6381CC7D2}"/>
    <cellStyle name="Comma [0] 2 2 16 4" xfId="25145" xr:uid="{AEBCBB19-EF19-45A5-906B-5B83A15CA512}"/>
    <cellStyle name="Comma [0] 2 2 16 5" xfId="14845" xr:uid="{DEF9088F-F53B-43E1-818D-473C918B6E24}"/>
    <cellStyle name="Comma [0] 2 2 17" xfId="5527" xr:uid="{9E0EDFDA-7C49-4B16-9920-2CE141E786F0}"/>
    <cellStyle name="Comma [0] 2 2 17 2" xfId="27816" xr:uid="{CC06479D-805D-4627-A04B-307A9AE2EBC1}"/>
    <cellStyle name="Comma [0] 2 2 17 3" xfId="17518" xr:uid="{51441C20-3F78-4E26-BC38-5094054656C9}"/>
    <cellStyle name="Comma [0] 2 2 18" xfId="8740" xr:uid="{040027D1-F8E5-44E9-A68B-BC86B2E68C4C}"/>
    <cellStyle name="Comma [0] 2 2 18 2" xfId="30772" xr:uid="{7239643F-F315-4D54-B1B3-4C41CBAEF72B}"/>
    <cellStyle name="Comma [0] 2 2 18 3" xfId="20494" xr:uid="{08C5F2F0-AA51-466B-B8DC-3D89BE302CDA}"/>
    <cellStyle name="Comma [0] 2 2 19" xfId="12317" xr:uid="{29E8DC59-50C5-48FA-A00C-DD9355FF6733}"/>
    <cellStyle name="Comma [0] 2 2 19 3" xfId="23462" xr:uid="{1D911A61-D456-4EAA-B5B4-B2C135747511}"/>
    <cellStyle name="Comma [0] 2 2 2" xfId="489" xr:uid="{53C567B1-78C5-4B69-92A7-2CF458667995}"/>
    <cellStyle name="Comma [0] 2 2 2 10" xfId="9654" xr:uid="{AA091934-08B5-4A09-80EE-9C13A378F2D0}"/>
    <cellStyle name="Comma [0] 2 2 2 10 2" xfId="31924" xr:uid="{64357978-DEC0-4559-B371-1E39BAF7F2B9}"/>
    <cellStyle name="Comma [0] 2 2 2 10 3" xfId="21648" xr:uid="{B9DE8814-172F-4D66-B7E3-EE3285FD13D2}"/>
    <cellStyle name="Comma [0] 2 2 2 11" xfId="12774" xr:uid="{0DF11BF8-63AF-4BBA-9283-DA094F7426AA}"/>
    <cellStyle name="Comma [0] 2 2 2 11 3" xfId="23644" xr:uid="{105AD50D-0F26-4C86-93BC-D3DA5E39B784}"/>
    <cellStyle name="Comma [0] 2 2 2 12" xfId="14401" xr:uid="{38B34E60-6F13-4B32-9072-D145A699FD86}"/>
    <cellStyle name="Comma [0] 2 2 2 12 2" xfId="26000" xr:uid="{D8542B44-FEA6-4350-A74A-4EF6DE2B7F1E}"/>
    <cellStyle name="Comma [0] 2 2 2 13" xfId="15700" xr:uid="{EFAEB3FE-8E93-4944-939E-E3B63DA9EBD6}"/>
    <cellStyle name="Comma [0] 2 2 2 14" xfId="33050" xr:uid="{36C45BFA-E2BF-431C-8284-2D8A0D99ACE9}"/>
    <cellStyle name="Comma [0] 2 2 2 15" xfId="1346" xr:uid="{00245B1F-A9EE-4CE7-A5F3-7B64FED3D1B2}"/>
    <cellStyle name="Comma [0] 2 2 2 2" xfId="542" xr:uid="{FEC3E438-37A2-42D1-A108-4A7355C1072E}"/>
    <cellStyle name="Comma [0] 2 2 2 2 10" xfId="1413" xr:uid="{649646E9-FAB5-45CC-B889-C8B34E347F63}"/>
    <cellStyle name="Comma [0] 2 2 2 2 2" xfId="1086" xr:uid="{DFAAFA28-B2A2-4879-B230-1420C4C3F72B}"/>
    <cellStyle name="Comma [0] 2 2 2 2 2 2" xfId="8247" xr:uid="{CB3B2286-4D28-4834-8D23-9A01469903E7}"/>
    <cellStyle name="Comma [0] 2 2 2 2 2 2 2" xfId="30658" xr:uid="{B750BAFC-24D4-4021-9A92-99AF90747DFF}"/>
    <cellStyle name="Comma [0] 2 2 2 2 2 2 3" xfId="20370" xr:uid="{6167B45C-FE5B-4084-9FB9-5D984C5561B9}"/>
    <cellStyle name="Comma [0] 2 2 2 2 2 3" xfId="11351" xr:uid="{793B3577-D3D1-4CE7-85D2-22DD824BDFDE}"/>
    <cellStyle name="Comma [0] 2 2 2 2 2 3 3" xfId="23350" xr:uid="{E18349D1-923C-4B03-A08E-6F6C81EBF6C2}"/>
    <cellStyle name="Comma [0] 2 2 2 2 2 4" xfId="13587" xr:uid="{AED3049B-207C-44E9-93BD-381D92279139}"/>
    <cellStyle name="Comma [0] 2 2 2 2 2 4 3" xfId="24224" xr:uid="{349B74A9-37C8-4F4A-A1A6-F03E13DD9686}"/>
    <cellStyle name="Comma [0] 2 2 2 2 2 5" xfId="27696" xr:uid="{EF828F15-7D92-4A53-9CDA-D4F50F5F2B2F}"/>
    <cellStyle name="Comma [0] 2 2 2 2 2 6" xfId="17402" xr:uid="{D2B75BE0-FAC2-44B2-9E84-26532BF3BABE}"/>
    <cellStyle name="Comma [0] 2 2 2 2 2 8" xfId="5044" xr:uid="{6AD101E8-EA43-4238-A57C-6E2F147A3646}"/>
    <cellStyle name="Comma [0] 2 2 2 2 3" xfId="7161" xr:uid="{7693DE44-2ED9-43F0-A415-D0DA691180D4}"/>
    <cellStyle name="Comma [0] 2 2 2 2 3 2" xfId="29633" xr:uid="{3EA83218-B3ED-4CE3-A450-B590DFA99AB8}"/>
    <cellStyle name="Comma [0] 2 2 2 2 3 3" xfId="19342" xr:uid="{FBF10B5A-2E45-4279-9B1B-6AA160104F9A}"/>
    <cellStyle name="Comma [0] 2 2 2 2 4" xfId="10326" xr:uid="{77BAEFC7-79DD-4427-8378-FDE23C787C77}"/>
    <cellStyle name="Comma [0] 2 2 2 2 4 2" xfId="32595" xr:uid="{5E72704D-8142-4806-9591-1696044F952B}"/>
    <cellStyle name="Comma [0] 2 2 2 2 4 3" xfId="22321" xr:uid="{63906771-2832-42C2-B6DE-2443B74141C1}"/>
    <cellStyle name="Comma [0] 2 2 2 2 5" xfId="12983" xr:uid="{D5594FF6-5F19-4BBF-8F62-5ACCE7CF0A4C}"/>
    <cellStyle name="Comma [0] 2 2 2 2 5 3" xfId="23807" xr:uid="{25A5D58C-BE13-4ECD-8A8D-EA92D2D23303}"/>
    <cellStyle name="Comma [0] 2 2 2 2 6" xfId="14468" xr:uid="{0901689F-17FD-4B9E-AC14-22C5F782833D}"/>
    <cellStyle name="Comma [0] 2 2 2 2 6 2" xfId="26672" xr:uid="{C3F97D20-BC13-487F-BD9E-1B33EE611FAD}"/>
    <cellStyle name="Comma [0] 2 2 2 2 7" xfId="16373" xr:uid="{4B34C608-9614-4894-A22F-26D5FB3AA50F}"/>
    <cellStyle name="Comma [0] 2 2 2 3" xfId="1019" xr:uid="{83059C41-5A98-441A-9DC9-BCD362DF5726}"/>
    <cellStyle name="Comma [0] 2 2 2 3 2" xfId="4828" xr:uid="{E2D4F343-122A-4674-871D-5A36499ADD83}"/>
    <cellStyle name="Comma [0] 2 2 2 3 2 2" xfId="8015" xr:uid="{4C3F0BF4-85BC-41F8-85F4-FDD3D0C36421}"/>
    <cellStyle name="Comma [0] 2 2 2 3 2 2 2" xfId="30446" xr:uid="{113DD951-BE74-4593-8F1F-DE6E3805CA1A}"/>
    <cellStyle name="Comma [0] 2 2 2 3 2 2 3" xfId="20156" xr:uid="{2BCF4BF6-0B9F-41FE-AF95-23B9464D17BE}"/>
    <cellStyle name="Comma [0] 2 2 2 3 2 3" xfId="11138" xr:uid="{42E9DD57-2A56-454E-B333-B7EDAE7EDCC7}"/>
    <cellStyle name="Comma [0] 2 2 2 3 2 3 3" xfId="23136" xr:uid="{A749648B-BB18-4335-8E87-4069D246A672}"/>
    <cellStyle name="Comma [0] 2 2 2 3 2 4" xfId="27487" xr:uid="{7C6D3A3B-E458-41B2-99C9-0C8E0067C562}"/>
    <cellStyle name="Comma [0] 2 2 2 3 2 5" xfId="17188" xr:uid="{BAE5D4CB-0CF9-4852-913D-1480192BDC17}"/>
    <cellStyle name="Comma [0] 2 2 2 3 3" xfId="7002" xr:uid="{4794AA86-C22B-4AB9-9E20-4B66A6F225E6}"/>
    <cellStyle name="Comma [0] 2 2 2 3 3 2" xfId="29473" xr:uid="{29A7DC6B-1B1F-4334-8520-8740130A0210}"/>
    <cellStyle name="Comma [0] 2 2 2 3 3 3" xfId="19180" xr:uid="{D44C1289-6D2A-4CFF-8152-F524DF37FBAE}"/>
    <cellStyle name="Comma [0] 2 2 2 3 4" xfId="10164" xr:uid="{1DBCD075-3DC7-42D3-BE3B-DB9D23BCAB0E}"/>
    <cellStyle name="Comma [0] 2 2 2 3 4 2" xfId="32434" xr:uid="{72BB4DD1-9200-474A-8263-655D87E9843E}"/>
    <cellStyle name="Comma [0] 2 2 2 3 4 3" xfId="22159" xr:uid="{EC7CFBCF-496D-4F52-B2A6-EF18CECEAD12}"/>
    <cellStyle name="Comma [0] 2 2 2 3 5" xfId="13426" xr:uid="{302EC0E4-EFEA-4077-B306-F8E6E5598CA9}"/>
    <cellStyle name="Comma [0] 2 2 2 3 5 3" xfId="24063" xr:uid="{A56E3D7D-02B0-47D9-8BC2-68ED357EB3CD}"/>
    <cellStyle name="Comma [0] 2 2 2 3 6" xfId="26510" xr:uid="{B003EBC2-1EDF-472A-9869-5BA93284D420}"/>
    <cellStyle name="Comma [0] 2 2 2 3 7" xfId="16211" xr:uid="{AB89AC9E-FB15-4C59-9537-C830395B1E99}"/>
    <cellStyle name="Comma [0] 2 2 2 3 9" xfId="3832" xr:uid="{9EB3CA50-0DBE-4644-99CC-F0D08088DA09}"/>
    <cellStyle name="Comma [0] 2 2 2 4" xfId="4710" xr:uid="{E4330EC7-3BC0-400B-B65E-B43A5AA1660A}"/>
    <cellStyle name="Comma [0] 2 2 2 4 2" xfId="7886" xr:uid="{D632AC3D-6117-4172-8EF7-4B00DFF981E4}"/>
    <cellStyle name="Comma [0] 2 2 2 4 2 2" xfId="30314" xr:uid="{62BBD8BC-ABDE-4AB2-913F-C5BFF575CEC7}"/>
    <cellStyle name="Comma [0] 2 2 2 4 2 3" xfId="20025" xr:uid="{CAF17731-0AB8-4B48-9781-A855011D8E35}"/>
    <cellStyle name="Comma [0] 2 2 2 4 3" xfId="11009" xr:uid="{317405A4-8614-41AF-A704-E5AD6A3D4E5A}"/>
    <cellStyle name="Comma [0] 2 2 2 4 3 3" xfId="23004" xr:uid="{B2642DA8-5DB3-4350-A9B2-B4E6A1A1686B}"/>
    <cellStyle name="Comma [0] 2 2 2 4 4" xfId="13685" xr:uid="{47904EBF-C0D9-4E70-B7D9-EB4D20E175B9}"/>
    <cellStyle name="Comma [0] 2 2 2 4 4 3" xfId="24323" xr:uid="{F58EE492-C04E-4D09-925F-14DAD2E8C389}"/>
    <cellStyle name="Comma [0] 2 2 2 4 5" xfId="27355" xr:uid="{9B67F586-05DC-493C-B827-B4B3668EAC2A}"/>
    <cellStyle name="Comma [0] 2 2 2 4 6" xfId="17056" xr:uid="{3E69F4BB-70DC-4EF1-87C8-71C97CFB5E88}"/>
    <cellStyle name="Comma [0] 2 2 2 5" xfId="4508" xr:uid="{32D97D03-B0B3-4297-A6FC-64BE34D8388F}"/>
    <cellStyle name="Comma [0] 2 2 2 5 2" xfId="7684" xr:uid="{380F5677-124B-486E-864A-FC9357C0D77D}"/>
    <cellStyle name="Comma [0] 2 2 2 5 2 2" xfId="30113" xr:uid="{E73E7212-1EA8-4FEB-8DDD-2A521148CC4D}"/>
    <cellStyle name="Comma [0] 2 2 2 5 2 3" xfId="19823" xr:uid="{5BFC0D3C-56AE-4DB4-87C7-191755648D34}"/>
    <cellStyle name="Comma [0] 2 2 2 5 3" xfId="10807" xr:uid="{558EE33C-73FB-41B2-951C-EAA8BC983F4F}"/>
    <cellStyle name="Comma [0] 2 2 2 5 3 3" xfId="22802" xr:uid="{F6EDB3DD-8E45-483B-9D3B-ABADC228C503}"/>
    <cellStyle name="Comma [0] 2 2 2 5 4" xfId="13748" xr:uid="{E51DD0D4-797D-484A-B115-8FE4EAC76DB3}"/>
    <cellStyle name="Comma [0] 2 2 2 5 4 3" xfId="24387" xr:uid="{AD74F7D1-2A20-4001-B088-557B31ACFAD2}"/>
    <cellStyle name="Comma [0] 2 2 2 5 5" xfId="27153" xr:uid="{944395D3-61B5-4D8E-9AC1-2A3DECD3FB4A}"/>
    <cellStyle name="Comma [0] 2 2 2 5 6" xfId="16854" xr:uid="{820E23B8-2270-4227-AC06-5AB1D246296F}"/>
    <cellStyle name="Comma [0] 2 2 2 6" xfId="4310" xr:uid="{7483B717-90A5-434D-889F-4B68D5662F66}"/>
    <cellStyle name="Comma [0] 2 2 2 6 2" xfId="7485" xr:uid="{BAA97285-D32E-4724-8DA8-853EE18740AD}"/>
    <cellStyle name="Comma [0] 2 2 2 6 2 2" xfId="29921" xr:uid="{C81AC814-F409-46F7-A235-3705669D3D53}"/>
    <cellStyle name="Comma [0] 2 2 2 6 2 3" xfId="19631" xr:uid="{911306EC-5606-4CF6-A975-47994805D5A8}"/>
    <cellStyle name="Comma [0] 2 2 2 6 3" xfId="10615" xr:uid="{8581F99A-6CA0-4829-BEB7-AF83C25DF283}"/>
    <cellStyle name="Comma [0] 2 2 2 6 3 3" xfId="22610" xr:uid="{82009E98-5641-40C5-AE95-CA37BBFF0CC6}"/>
    <cellStyle name="Comma [0] 2 2 2 6 4" xfId="14178" xr:uid="{050C0B37-CF2A-4D99-8A43-E622D16F9DDC}"/>
    <cellStyle name="Comma [0] 2 2 2 6 4 3" xfId="24814" xr:uid="{923A6F19-3ACD-4A9D-B4E9-069049C31626}"/>
    <cellStyle name="Comma [0] 2 2 2 6 5" xfId="26961" xr:uid="{BBCB79C5-0BF7-4FE1-86FF-4AF78581EA6D}"/>
    <cellStyle name="Comma [0] 2 2 2 6 6" xfId="16662" xr:uid="{8F5EF4C9-A4F7-4C4F-9C72-1E438A5ACF77}"/>
    <cellStyle name="Comma [0] 2 2 2 7" xfId="4129" xr:uid="{D2D7031B-B216-4166-ABD0-9EE881E938C1}"/>
    <cellStyle name="Comma [0] 2 2 2 7 2" xfId="7304" xr:uid="{61620688-4C8D-48CC-A857-79CCB56CF123}"/>
    <cellStyle name="Comma [0] 2 2 2 7 2 2" xfId="29768" xr:uid="{6B2B44AE-461E-4C65-B69D-2D56DD853C96}"/>
    <cellStyle name="Comma [0] 2 2 2 7 2 3" xfId="19478" xr:uid="{9F6BF4C1-8E2C-43B9-A040-A0F51093E345}"/>
    <cellStyle name="Comma [0] 2 2 2 7 3" xfId="10462" xr:uid="{1834435E-C861-4F3B-B5A6-CD550D8EA6F2}"/>
    <cellStyle name="Comma [0] 2 2 2 7 3 3" xfId="22457" xr:uid="{73C8CC7D-63F8-490D-8F4B-0E81C7A50D9A}"/>
    <cellStyle name="Comma [0] 2 2 2 7 4" xfId="26808" xr:uid="{00487183-6CC0-4881-A8E6-48158D2AB144}"/>
    <cellStyle name="Comma [0] 2 2 2 7 5" xfId="16509" xr:uid="{26D7758E-F917-499A-A2EC-EFEFE16497F0}"/>
    <cellStyle name="Comma [0] 2 2 2 8" xfId="3359" xr:uid="{25309914-5C37-4B33-80AE-27D7954AE5CE}"/>
    <cellStyle name="Comma [0] 2 2 2 8 2" xfId="6716" xr:uid="{A20276A6-2AC3-4340-B295-15BF7C7F47B2}"/>
    <cellStyle name="Comma [0] 2 2 2 8 2 2" xfId="29216" xr:uid="{3D488052-8D00-40BE-ADAE-1828F884A26F}"/>
    <cellStyle name="Comma [0] 2 2 2 8 2 3" xfId="18923" xr:uid="{B054A86F-9795-4A86-A7CA-63C39AF0D9D0}"/>
    <cellStyle name="Comma [0] 2 2 2 8 3" xfId="9907" xr:uid="{86A42ACA-F4A6-4019-8988-944C0A5D6A45}"/>
    <cellStyle name="Comma [0] 2 2 2 8 3 2" xfId="32177" xr:uid="{E6E1F881-C9DA-4F81-A630-2A334C54AF06}"/>
    <cellStyle name="Comma [0] 2 2 2 8 3 3" xfId="21901" xr:uid="{2AEDFD48-BC7A-4064-AC4B-4615C5F3FB85}"/>
    <cellStyle name="Comma [0] 2 2 2 8 4" xfId="26252" xr:uid="{610BB087-3A40-4401-A9A6-7272AF17AD73}"/>
    <cellStyle name="Comma [0] 2 2 2 8 5" xfId="15953" xr:uid="{91443A41-6A38-40E6-BAE7-AE0EA242A89A}"/>
    <cellStyle name="Comma [0] 2 2 2 9" xfId="6463" xr:uid="{D965C22D-A1D6-4430-88E6-0C2C5245F2AD}"/>
    <cellStyle name="Comma [0] 2 2 2 9 2" xfId="28964" xr:uid="{33A51311-98DC-4D32-8013-462FEAB3D9CC}"/>
    <cellStyle name="Comma [0] 2 2 2 9 3" xfId="18670" xr:uid="{0B3E89B1-B6FE-4FB7-A328-843429DD8410}"/>
    <cellStyle name="Comma [0] 2 2 20" xfId="14288" xr:uid="{2F5CE0A5-E943-4D99-841D-970F1BD8F352}"/>
    <cellStyle name="Comma [0] 2 2 20 2" xfId="25086" xr:uid="{1BAAD906-1C71-4EBD-9B4B-47DEE1537FA6}"/>
    <cellStyle name="Comma [0] 2 2 21" xfId="14786" xr:uid="{5B94751C-E562-4BE3-B50E-B5E1A8942FAB}"/>
    <cellStyle name="Comma [0] 2 2 23" xfId="1233" xr:uid="{7FD2E302-B269-43F9-8D5A-9E6E3F3085A0}"/>
    <cellStyle name="Comma [0] 2 2 3" xfId="396" xr:uid="{6E0521FC-5AA7-4C6D-A414-BA4AD0283431}"/>
    <cellStyle name="Comma [0] 2 2 3 12" xfId="3078" xr:uid="{C6BF6F82-C7E9-48D0-B3D1-99340B6E8ED8}"/>
    <cellStyle name="Comma [0] 2 2 3 2" xfId="907" xr:uid="{83512DEA-787B-415A-A2AD-D91D0278076E}"/>
    <cellStyle name="Comma [0] 2 2 3 2 2" xfId="5103" xr:uid="{B5AEF179-A9E0-4E2E-BA67-7F595F752261}"/>
    <cellStyle name="Comma [0] 2 2 3 2 2 2" xfId="8314" xr:uid="{F4AF982F-E0DD-4EEB-9635-D67B12586802}"/>
    <cellStyle name="Comma [0] 2 2 3 2 2 2 2" xfId="30724" xr:uid="{7A6307B4-DD2B-4A2A-9442-54FA202CC903}"/>
    <cellStyle name="Comma [0] 2 2 3 2 2 2 3" xfId="20438" xr:uid="{D8B27740-B87C-406F-93C0-C6A9AD2B243E}"/>
    <cellStyle name="Comma [0] 2 2 3 2 2 3" xfId="11418" xr:uid="{BF04383E-6450-4013-8273-F894279391E2}"/>
    <cellStyle name="Comma [0] 2 2 3 2 2 3 3" xfId="23418" xr:uid="{A4B983CE-53AD-4671-8CD5-E6A31ADD9C68}"/>
    <cellStyle name="Comma [0] 2 2 3 2 2 4" xfId="13508" xr:uid="{9E50B253-4FD7-46A3-AB37-AA62F2D8368B}"/>
    <cellStyle name="Comma [0] 2 2 3 2 2 4 3" xfId="24144" xr:uid="{849A1F18-8232-47F2-9081-6A8730F0B26A}"/>
    <cellStyle name="Comma [0] 2 2 3 2 2 5" xfId="27764" xr:uid="{E1946AA6-39DE-4D73-81E3-F098BE0FE738}"/>
    <cellStyle name="Comma [0] 2 2 3 2 2 6" xfId="17470" xr:uid="{9E70E088-42F8-41EC-9C7D-222B7F860BDF}"/>
    <cellStyle name="Comma [0] 2 2 3 2 3" xfId="7083" xr:uid="{2BB4BC40-EFC5-4CC3-A539-DE848602AC92}"/>
    <cellStyle name="Comma [0] 2 2 3 2 3 2" xfId="29553" xr:uid="{F1FBFDD9-B313-426C-AA6D-679ADFDCC1F1}"/>
    <cellStyle name="Comma [0] 2 2 3 2 3 3" xfId="19262" xr:uid="{B834502A-73DF-4498-AA83-7489F6165224}"/>
    <cellStyle name="Comma [0] 2 2 3 2 4" xfId="10246" xr:uid="{055FE05E-2020-4701-A7BD-B00632A99B60}"/>
    <cellStyle name="Comma [0] 2 2 3 2 4 2" xfId="32516" xr:uid="{CFEC9D10-68A5-450C-9039-4ED4F6CFF464}"/>
    <cellStyle name="Comma [0] 2 2 3 2 4 3" xfId="22241" xr:uid="{99A40B8C-F723-4E54-88B1-6A723AFA85C5}"/>
    <cellStyle name="Comma [0] 2 2 3 2 5" xfId="12906" xr:uid="{DD70A540-B6D3-41D2-AB06-FEEDDACE740E}"/>
    <cellStyle name="Comma [0] 2 2 3 2 5 3" xfId="23727" xr:uid="{4F24047C-73C4-44EB-BF1A-D3F1C790C6B6}"/>
    <cellStyle name="Comma [0] 2 2 3 2 6" xfId="26592" xr:uid="{6C14B106-0D30-4866-BEE7-DB6DF512978B}"/>
    <cellStyle name="Comma [0] 2 2 3 2 7" xfId="16293" xr:uid="{822B3245-9232-401D-9A90-2436A9A91FF3}"/>
    <cellStyle name="Comma [0] 2 2 3 2 9" xfId="3939" xr:uid="{EDB642EC-83F6-4B33-8CF2-31F97020FF15}"/>
    <cellStyle name="Comma [0] 2 2 3 3" xfId="3758" xr:uid="{6FE50B81-BAF4-47A9-8230-AF78FD9AE693}"/>
    <cellStyle name="Comma [0] 2 2 3 3 2" xfId="4872" xr:uid="{855560E5-557E-4E72-93CF-62EBBD142831}"/>
    <cellStyle name="Comma [0] 2 2 3 3 2 2" xfId="8059" xr:uid="{8025DA3A-7A2A-4A59-9F44-979D55028A69}"/>
    <cellStyle name="Comma [0] 2 2 3 3 2 2 2" xfId="30489" xr:uid="{F77D676E-DE5D-4DFB-BAEB-9B135CE74746}"/>
    <cellStyle name="Comma [0] 2 2 3 3 2 2 3" xfId="20199" xr:uid="{E30670CF-50E4-4BC9-8BBF-F9EF23AC0EFE}"/>
    <cellStyle name="Comma [0] 2 2 3 3 2 3" xfId="11181" xr:uid="{05ED4D86-9F64-4035-A830-D5D4C5C4BB57}"/>
    <cellStyle name="Comma [0] 2 2 3 3 2 3 3" xfId="23179" xr:uid="{451D4576-A51E-4B84-AF8A-1059E5AB1EB8}"/>
    <cellStyle name="Comma [0] 2 2 3 3 2 4" xfId="27528" xr:uid="{62466EB2-A86D-4FC9-8F60-55A58DB17DCA}"/>
    <cellStyle name="Comma [0] 2 2 3 3 2 5" xfId="17231" xr:uid="{6766060A-AD0E-457E-91A9-74665FDFA691}"/>
    <cellStyle name="Comma [0] 2 2 3 3 3" xfId="6920" xr:uid="{E3E6F8B9-251D-4BAE-ACEE-F677BECDFACF}"/>
    <cellStyle name="Comma [0] 2 2 3 3 3 2" xfId="29391" xr:uid="{BAA34DC7-CBD9-4231-BC62-389F6FC2268A}"/>
    <cellStyle name="Comma [0] 2 2 3 3 3 3" xfId="19098" xr:uid="{5E4853DA-677F-4848-AC98-9517671BDC7A}"/>
    <cellStyle name="Comma [0] 2 2 3 3 4" xfId="10083" xr:uid="{37C33AAF-15DF-4605-83F2-189568FD8FA4}"/>
    <cellStyle name="Comma [0] 2 2 3 3 4 2" xfId="32352" xr:uid="{518373D9-9285-42E4-9314-DE6D0E909EA0}"/>
    <cellStyle name="Comma [0] 2 2 3 3 4 3" xfId="22077" xr:uid="{2A01FF94-FEEB-4DF0-8235-F2435B2EDA0F}"/>
    <cellStyle name="Comma [0] 2 2 3 3 5" xfId="13348" xr:uid="{F4AC5268-FFD3-48F3-B471-A2F179D2328D}"/>
    <cellStyle name="Comma [0] 2 2 3 3 5 3" xfId="23984" xr:uid="{D0984966-751C-44CB-95C8-B5E57FEF595A}"/>
    <cellStyle name="Comma [0] 2 2 3 3 6" xfId="26428" xr:uid="{C4CA50DF-FE5B-43EA-A9AC-9A6B65C91742}"/>
    <cellStyle name="Comma [0] 2 2 3 3 7" xfId="16129" xr:uid="{49A691BB-F993-4C56-BCEB-67BFD5EECEB4}"/>
    <cellStyle name="Comma [0] 2 2 3 4" xfId="3277" xr:uid="{1041846E-95C4-43B0-8B73-9847778274AA}"/>
    <cellStyle name="Comma [0] 2 2 3 4 2" xfId="6634" xr:uid="{B0546901-AB85-4EC5-91F1-0A4AB20B5FBC}"/>
    <cellStyle name="Comma [0] 2 2 3 4 2 2" xfId="29134" xr:uid="{A8126860-A4C0-4B03-B372-D585C30E1DB5}"/>
    <cellStyle name="Comma [0] 2 2 3 4 2 3" xfId="18841" xr:uid="{426BDCCE-B15D-44D3-948E-49B0960645E4}"/>
    <cellStyle name="Comma [0] 2 2 3 4 3" xfId="9825" xr:uid="{68A15B09-7047-4602-8BD8-D69A30F31B2D}"/>
    <cellStyle name="Comma [0] 2 2 3 4 3 2" xfId="32095" xr:uid="{D0A56C60-B012-4703-AB4F-34CD6D0C32C1}"/>
    <cellStyle name="Comma [0] 2 2 3 4 3 3" xfId="21819" xr:uid="{DA525D45-D4D5-404B-9C23-F5DB66B8244C}"/>
    <cellStyle name="Comma [0] 2 2 3 4 4" xfId="26170" xr:uid="{E19C2A0F-7690-49F1-85FB-6875DDA38331}"/>
    <cellStyle name="Comma [0] 2 2 3 4 5" xfId="15871" xr:uid="{E6EB25D5-86CA-4228-861C-C22B4B8D6F2E}"/>
    <cellStyle name="Comma [0] 2 2 3 5" xfId="6381" xr:uid="{2ECA3B27-B475-40DE-8160-32BDA46922C4}"/>
    <cellStyle name="Comma [0] 2 2 3 5 2" xfId="28882" xr:uid="{9073D008-A343-41AF-BA2A-6459DF1C0463}"/>
    <cellStyle name="Comma [0] 2 2 3 5 3" xfId="18588" xr:uid="{994F1EEC-6705-4D8A-B4FD-AF8B112FD62C}"/>
    <cellStyle name="Comma [0] 2 2 3 6" xfId="9572" xr:uid="{3949BC8A-3557-458E-B03E-6E5AE728A8B7}"/>
    <cellStyle name="Comma [0] 2 2 3 6 2" xfId="31842" xr:uid="{97B931D3-5351-4709-937E-7CD9ED062645}"/>
    <cellStyle name="Comma [0] 2 2 3 6 3" xfId="21566" xr:uid="{D27E8015-F8D7-4718-BA13-F0E063DDEA4C}"/>
    <cellStyle name="Comma [0] 2 2 3 7" xfId="12694" xr:uid="{BEEEAFA0-BEB1-4074-99F3-6CCB34C44D4A}"/>
    <cellStyle name="Comma [0] 2 2 3 7 3" xfId="23562" xr:uid="{7D218B95-C4EF-42F2-8A01-8C7458004194}"/>
    <cellStyle name="Comma [0] 2 2 3 8" xfId="25918" xr:uid="{D50B4016-5641-493B-AD10-0DDF8A6411FC}"/>
    <cellStyle name="Comma [0] 2 2 3 9" xfId="15618" xr:uid="{51DBFD83-7DA3-462C-8F5F-224F868BA7AB}"/>
    <cellStyle name="Comma [0] 2 2 4" xfId="758" xr:uid="{FE928374-D322-47FD-8439-972AF52E7FBF}"/>
    <cellStyle name="Comma [0] 2 2 4 2" xfId="4961" xr:uid="{6877ECDD-173E-4381-B5D9-35AFA139BD54}"/>
    <cellStyle name="Comma [0] 2 2 4 2 2" xfId="8159" xr:uid="{59D5CCD9-CE2B-459E-A18B-9FD6B21EABF3}"/>
    <cellStyle name="Comma [0] 2 2 4 2 2 2" xfId="30577" xr:uid="{8CA42EFF-290F-4677-BDED-778B1125C54D}"/>
    <cellStyle name="Comma [0] 2 2 4 2 2 3" xfId="20288" xr:uid="{E1E978B5-72E5-4D63-ABD6-8D765D6791CB}"/>
    <cellStyle name="Comma [0] 2 2 4 2 3" xfId="11270" xr:uid="{AB42C90D-1595-4D38-BD2E-F556BD7E2858}"/>
    <cellStyle name="Comma [0] 2 2 4 2 3 3" xfId="23268" xr:uid="{F5BEF95E-FD98-450A-9374-1CBAAA5E0693}"/>
    <cellStyle name="Comma [0] 2 2 4 2 4" xfId="27615" xr:uid="{F9A2A2A9-8F6F-4FA5-A50B-535586D83C5B}"/>
    <cellStyle name="Comma [0] 2 2 4 2 5" xfId="17320" xr:uid="{445065EC-8DC9-4E0A-A8A7-6F2E16444F7F}"/>
    <cellStyle name="Comma [0] 2 2 4 3" xfId="6799" xr:uid="{F75490AD-97E2-452B-BAEF-57F363969183}"/>
    <cellStyle name="Comma [0] 2 2 4 3 2" xfId="29291" xr:uid="{74CA8BFF-C4FD-4DF6-9B29-A0A5FCBF7B60}"/>
    <cellStyle name="Comma [0] 2 2 4 3 3" xfId="18998" xr:uid="{8200B356-489F-4976-8214-6B9291E4CAD3}"/>
    <cellStyle name="Comma [0] 2 2 4 4" xfId="9983" xr:uid="{CA8C1B0C-5EA3-4601-BC3A-6CDA8A210B1D}"/>
    <cellStyle name="Comma [0] 2 2 4 4 2" xfId="32252" xr:uid="{F6ACA54D-C546-4AD1-AB54-9F7FB1B11F9F}"/>
    <cellStyle name="Comma [0] 2 2 4 4 3" xfId="21977" xr:uid="{CA60B541-724E-4A77-94EF-6044758B2442}"/>
    <cellStyle name="Comma [0] 2 2 4 5" xfId="13060" xr:uid="{B75A8A0E-DA15-42CC-98F5-EDFD0EC2B888}"/>
    <cellStyle name="Comma [0] 2 2 4 5 3" xfId="23884" xr:uid="{ACDBBA44-C993-4CC8-BBB5-BA905587F0A3}"/>
    <cellStyle name="Comma [0] 2 2 4 6" xfId="26328" xr:uid="{CC273ABB-EFE6-4FCC-953C-427CFC9947C6}"/>
    <cellStyle name="Comma [0] 2 2 4 7" xfId="16029" xr:uid="{97520DE0-9DF4-4016-97C0-9F3C12CBB781}"/>
    <cellStyle name="Comma [0] 2 2 4 9" xfId="3426" xr:uid="{FE7C6842-3AE8-4AE8-976D-CEDCCC6137C7}"/>
    <cellStyle name="Comma [0] 2 2 5" xfId="4753" xr:uid="{5B3278F6-C8D7-480F-BA58-76DC683A3142}"/>
    <cellStyle name="Comma [0] 2 2 5 2" xfId="7938" xr:uid="{7017A1CF-7828-4ED0-95BE-B8B5591B0DE0}"/>
    <cellStyle name="Comma [0] 2 2 5 2 2" xfId="30368" xr:uid="{AB3502D8-F6EA-463B-81AD-87685A0350F2}"/>
    <cellStyle name="Comma [0] 2 2 5 2 3" xfId="20078" xr:uid="{30E06233-498C-48A2-BB57-1B983EE4B537}"/>
    <cellStyle name="Comma [0] 2 2 5 3" xfId="11060" xr:uid="{AE6F3C67-B750-47AF-8F36-DC90FF1848AB}"/>
    <cellStyle name="Comma [0] 2 2 5 3 3" xfId="23058" xr:uid="{E4BEA3F1-C010-46A3-95C8-81AB8044E513}"/>
    <cellStyle name="Comma [0] 2 2 5 4" xfId="13799" xr:uid="{FC9E06F6-6884-456A-A3ED-031D88BF9013}"/>
    <cellStyle name="Comma [0] 2 2 5 4 3" xfId="24438" xr:uid="{8931F3AE-C809-4F48-90A7-9D4912AFC7C6}"/>
    <cellStyle name="Comma [0] 2 2 5 5" xfId="27409" xr:uid="{230EF92B-ADEE-4D71-92EC-553D720E3C08}"/>
    <cellStyle name="Comma [0] 2 2 5 6" xfId="17110" xr:uid="{70A681BE-B721-4B48-B70B-55178D027679}"/>
    <cellStyle name="Comma [0] 2 2 6" xfId="4632" xr:uid="{465F6B7E-1497-485E-B475-D8D36E15AF82}"/>
    <cellStyle name="Comma [0] 2 2 6 2" xfId="7808" xr:uid="{18824DCC-D010-481D-BD88-2C9178C0C092}"/>
    <cellStyle name="Comma [0] 2 2 6 2 2" xfId="30236" xr:uid="{DE526691-9062-4422-A9E7-568905019D29}"/>
    <cellStyle name="Comma [0] 2 2 6 2 3" xfId="19947" xr:uid="{0C03967A-9DAE-40FF-9860-70C0B0FFB7EF}"/>
    <cellStyle name="Comma [0] 2 2 6 3" xfId="10931" xr:uid="{592324CE-E876-42F5-A383-0199F236CE5A}"/>
    <cellStyle name="Comma [0] 2 2 6 3 3" xfId="22926" xr:uid="{8CF7B5BD-644E-4FCC-8999-40C1B84CE215}"/>
    <cellStyle name="Comma [0] 2 2 6 4" xfId="13777" xr:uid="{CC496F45-CDED-4FFA-8AAC-6A3BC699557E}"/>
    <cellStyle name="Comma [0] 2 2 6 4 3" xfId="24416" xr:uid="{F4AA74B2-079F-416D-9458-5ACB9768AC05}"/>
    <cellStyle name="Comma [0] 2 2 6 5" xfId="27277" xr:uid="{8BE5C0BF-47EE-4DD7-AC1A-F3040382184C}"/>
    <cellStyle name="Comma [0] 2 2 6 6" xfId="16978" xr:uid="{9FDDAE20-9C76-45F3-B8D1-50E7A053DA31}"/>
    <cellStyle name="Comma [0] 2 2 7" xfId="4564" xr:uid="{04680F84-6776-498F-98F1-4639899F9E67}"/>
    <cellStyle name="Comma [0] 2 2 7 2" xfId="7740" xr:uid="{7339A6A6-3D38-4496-8139-74E93D3AA5FF}"/>
    <cellStyle name="Comma [0] 2 2 7 2 2" xfId="30169" xr:uid="{BAA87EB8-7A72-408D-8A90-366124155B10}"/>
    <cellStyle name="Comma [0] 2 2 7 2 3" xfId="19879" xr:uid="{5DEC0C48-0BAD-4902-9E82-8BAFB02A5882}"/>
    <cellStyle name="Comma [0] 2 2 7 3" xfId="10863" xr:uid="{FFA02E80-AFE6-4EE2-B8C9-6A6B049FAA74}"/>
    <cellStyle name="Comma [0] 2 2 7 3 3" xfId="22858" xr:uid="{A6E52B8F-C946-4128-8A04-1B5C1D659925}"/>
    <cellStyle name="Comma [0] 2 2 7 4" xfId="13709" xr:uid="{92C0F3C7-2F8D-480C-AF3B-710EC1B76EC8}"/>
    <cellStyle name="Comma [0] 2 2 7 4 3" xfId="24348" xr:uid="{AF4959BF-C717-4213-B00C-B3FEFCC868ED}"/>
    <cellStyle name="Comma [0] 2 2 7 5" xfId="27209" xr:uid="{9C5D63C4-FD27-4407-A888-83A1EACD3EB2}"/>
    <cellStyle name="Comma [0] 2 2 7 6" xfId="16910" xr:uid="{B8B70FEE-254F-4D31-AB07-C6330D77EF77}"/>
    <cellStyle name="Comma [0] 2 2 8" xfId="4429" xr:uid="{5320CE74-AA8E-474C-8FAB-5C6109230FB4}"/>
    <cellStyle name="Comma [0] 2 2 8 2" xfId="7605" xr:uid="{5835149A-21A7-4B1A-9EE3-4C096169FBA4}"/>
    <cellStyle name="Comma [0] 2 2 8 2 2" xfId="30034" xr:uid="{702AE194-BA42-41F1-886A-F5AD5EC55201}"/>
    <cellStyle name="Comma [0] 2 2 8 2 3" xfId="19744" xr:uid="{0B14676F-8BB1-46D4-ACFF-C029294A6182}"/>
    <cellStyle name="Comma [0] 2 2 8 3" xfId="10728" xr:uid="{4195B832-4324-41F7-8389-1529F9274D77}"/>
    <cellStyle name="Comma [0] 2 2 8 3 3" xfId="22723" xr:uid="{990B2975-54C0-4B4D-A117-F841220F2628}"/>
    <cellStyle name="Comma [0] 2 2 8 4" xfId="13768" xr:uid="{433A40DF-CC7A-4756-89CD-A06856EEEE38}"/>
    <cellStyle name="Comma [0] 2 2 8 4 3" xfId="24407" xr:uid="{D1AE9434-C4B2-416F-A1B3-4B5E831FE0C5}"/>
    <cellStyle name="Comma [0] 2 2 8 5" xfId="27074" xr:uid="{5E456871-30FD-4856-A385-9A95DD062199}"/>
    <cellStyle name="Comma [0] 2 2 8 6" xfId="16775" xr:uid="{5D1D7311-F482-4369-83DF-C4260CB93360}"/>
    <cellStyle name="Comma [0] 2 2 9" xfId="4220" xr:uid="{ED6E51CD-2708-4D65-9346-1355CDD1AAB0}"/>
    <cellStyle name="Comma [0] 2 2 9 2" xfId="7395" xr:uid="{769EB30C-502B-4DEF-B384-C9B702F02EB0}"/>
    <cellStyle name="Comma [0] 2 2 9 2 2" xfId="29844" xr:uid="{AE02CAE5-205C-489A-8099-AC236F524187}"/>
    <cellStyle name="Comma [0] 2 2 9 2 3" xfId="19554" xr:uid="{C421AC81-3027-4748-8A09-7D8AEE8E604C}"/>
    <cellStyle name="Comma [0] 2 2 9 3" xfId="10538" xr:uid="{7D9EA656-F1AE-409C-AA26-7DF19F5F5CF9}"/>
    <cellStyle name="Comma [0] 2 2 9 3 3" xfId="22533" xr:uid="{D1C947CC-8524-4932-AA28-9809616A9E96}"/>
    <cellStyle name="Comma [0] 2 2 9 4" xfId="14117" xr:uid="{EF876B4C-B433-4B2C-8D55-06C2BDF3F79B}"/>
    <cellStyle name="Comma [0] 2 2 9 4 3" xfId="24753" xr:uid="{CC6C548C-97D8-4374-A043-E95C73FEACDB}"/>
    <cellStyle name="Comma [0] 2 2 9 5" xfId="26884" xr:uid="{3F68F4A6-73D9-46BF-90CB-FD93481DCF9A}"/>
    <cellStyle name="Comma [0] 2 2 9 6" xfId="16585" xr:uid="{1824851F-AE28-4957-9001-E1CDCAA0CB9D}"/>
    <cellStyle name="Comma [0] 2 20" xfId="2550" xr:uid="{58250B90-79A4-4F89-89A6-3444B05B60C3}"/>
    <cellStyle name="Comma [0] 2 20 2" xfId="5864" xr:uid="{30645EE9-AE6B-40D3-82A4-C7271D451F0A}"/>
    <cellStyle name="Comma [0] 2 20 2 2" xfId="28372" xr:uid="{82E3CC91-1E13-416B-B949-E2BE8C851808}"/>
    <cellStyle name="Comma [0] 2 20 2 3" xfId="18078" xr:uid="{03B71A62-2D31-4755-B21C-E4DDE144D9AA}"/>
    <cellStyle name="Comma [0] 2 20 3" xfId="9062" xr:uid="{A6D5694B-BFDC-47F1-9DA0-28E52BACF4AD}"/>
    <cellStyle name="Comma [0] 2 20 3 2" xfId="31332" xr:uid="{E3284E79-3CBC-4A9C-A2E8-CB2F075D2952}"/>
    <cellStyle name="Comma [0] 2 20 3 3" xfId="21056" xr:uid="{C16D2F9B-AED9-4E42-B148-50C3D7F2E5CC}"/>
    <cellStyle name="Comma [0] 2 20 4" xfId="25408" xr:uid="{1C17309D-3DD3-4DB3-9313-73B5E42F0EB3}"/>
    <cellStyle name="Comma [0] 2 20 5" xfId="15108" xr:uid="{D8F93837-BF7A-4EC2-A2BE-233E32070F94}"/>
    <cellStyle name="Comma [0] 2 21" xfId="2523" xr:uid="{9AF17C61-3613-47AD-AFC8-E190F35B1B2E}"/>
    <cellStyle name="Comma [0] 2 21 2" xfId="5837" xr:uid="{9A40A14C-3E63-49AD-885E-58FD3B39A87F}"/>
    <cellStyle name="Comma [0] 2 21 2 2" xfId="28345" xr:uid="{1BE7B3DF-7249-4349-818D-A7164B06C756}"/>
    <cellStyle name="Comma [0] 2 21 2 3" xfId="18051" xr:uid="{B409FF64-1A8E-48ED-9EBB-3FAD4546BF9A}"/>
    <cellStyle name="Comma [0] 2 21 3" xfId="9035" xr:uid="{6FC20F24-EC03-4CA2-89FD-F7DBC86229B6}"/>
    <cellStyle name="Comma [0] 2 21 3 2" xfId="31305" xr:uid="{203AACD3-D7C0-4D60-BF16-0E5394CD9F93}"/>
    <cellStyle name="Comma [0] 2 21 3 3" xfId="21029" xr:uid="{A3B003A4-0B15-4239-9989-3E48659C08B5}"/>
    <cellStyle name="Comma [0] 2 21 4" xfId="25381" xr:uid="{4236355C-3678-4588-B17B-C16D3F1E8FD2}"/>
    <cellStyle name="Comma [0] 2 21 5" xfId="15081" xr:uid="{C192C83A-3CAB-42B4-964D-DD8298F0D75C}"/>
    <cellStyle name="Comma [0] 2 22" xfId="2450" xr:uid="{4ADDD42C-8029-46FB-AD57-01A8BC183453}"/>
    <cellStyle name="Comma [0] 2 22 2" xfId="5794" xr:uid="{4AE3726D-B688-40C9-890F-587AD2E35A4B}"/>
    <cellStyle name="Comma [0] 2 22 2 2" xfId="28310" xr:uid="{C4388EE7-0B42-4A3C-83F2-B15B3836DDC2}"/>
    <cellStyle name="Comma [0] 2 22 2 3" xfId="18016" xr:uid="{1480EB7E-5DF2-4250-8917-291354AF9271}"/>
    <cellStyle name="Comma [0] 2 22 3" xfId="9000" xr:uid="{716130CF-F9ED-40D5-BBDD-68E8ADA8812B}"/>
    <cellStyle name="Comma [0] 2 22 3 2" xfId="31270" xr:uid="{5B7144BF-D871-4B84-AFCA-D07DE1B0ECED}"/>
    <cellStyle name="Comma [0] 2 22 3 3" xfId="20994" xr:uid="{C80113BC-7653-4C9D-9CAA-00C03014822A}"/>
    <cellStyle name="Comma [0] 2 22 4" xfId="25346" xr:uid="{6663B406-9AA3-46E7-BA76-EAC48753A3E7}"/>
    <cellStyle name="Comma [0] 2 22 5" xfId="15046" xr:uid="{F110C613-22A1-462C-AD0F-18ADE6F93717}"/>
    <cellStyle name="Comma [0] 2 23" xfId="2378" xr:uid="{E2A6B0E4-4F8C-47AD-94D4-525D2A918C69}"/>
    <cellStyle name="Comma [0] 2 23 2" xfId="5725" xr:uid="{6AAE6D75-4E40-4026-9584-543E70F5E240}"/>
    <cellStyle name="Comma [0] 2 23 2 2" xfId="28241" xr:uid="{F789D35F-BBC8-4795-8BE3-6AA2C1FA84BF}"/>
    <cellStyle name="Comma [0] 2 23 2 3" xfId="17947" xr:uid="{4274A006-27B6-442E-B50F-59E59E6C913A}"/>
    <cellStyle name="Comma [0] 2 23 3" xfId="8931" xr:uid="{3443959E-DC86-4208-977A-CFE29920D05A}"/>
    <cellStyle name="Comma [0] 2 23 3 2" xfId="31201" xr:uid="{3B82D9C7-04AC-462A-991E-BA76C32B6E25}"/>
    <cellStyle name="Comma [0] 2 23 3 3" xfId="20925" xr:uid="{A6EE72CC-620C-4142-A977-DE42137A772E}"/>
    <cellStyle name="Comma [0] 2 23 4" xfId="25277" xr:uid="{67561BAE-FAB0-4696-BD38-23C80799A288}"/>
    <cellStyle name="Comma [0] 2 23 5" xfId="14977" xr:uid="{6EEF7144-190F-4641-B4E0-B406FFC2A546}"/>
    <cellStyle name="Comma [0] 2 24" xfId="2358" xr:uid="{0E9EF2BB-5517-44B9-9470-4B6790AB5E0A}"/>
    <cellStyle name="Comma [0] 2 24 2" xfId="5705" xr:uid="{E8216E96-63C0-4ADA-BE9A-3F50FBCE409C}"/>
    <cellStyle name="Comma [0] 2 24 2 2" xfId="28221" xr:uid="{62EF6DCB-10BA-41CC-B802-4329B43DA7F6}"/>
    <cellStyle name="Comma [0] 2 24 2 3" xfId="17927" xr:uid="{B0D59B10-484E-42DD-8771-949F68ED55B6}"/>
    <cellStyle name="Comma [0] 2 24 3" xfId="8911" xr:uid="{879E05CF-9287-42DA-B466-81D59774F4F2}"/>
    <cellStyle name="Comma [0] 2 24 3 2" xfId="31181" xr:uid="{A057F63A-9C65-493F-9153-D65D81BF0347}"/>
    <cellStyle name="Comma [0] 2 24 3 3" xfId="20905" xr:uid="{16831D1C-C7F5-4332-8211-86011BED7B85}"/>
    <cellStyle name="Comma [0] 2 24 4" xfId="25257" xr:uid="{237B7545-0481-4AA9-A9C7-3CE6A1FE7D84}"/>
    <cellStyle name="Comma [0] 2 24 5" xfId="14957" xr:uid="{4509082B-1AEA-46DB-8172-62A9FED10F82}"/>
    <cellStyle name="Comma [0] 2 25" xfId="2345" xr:uid="{6BE3A24E-F3BB-4450-A5AB-0E6314613ECB}"/>
    <cellStyle name="Comma [0] 2 25 2" xfId="5692" xr:uid="{5D2C147E-80EE-4FA9-A416-3541233707D0}"/>
    <cellStyle name="Comma [0] 2 25 2 2" xfId="28208" xr:uid="{BDA6BF72-5072-43B7-BCB6-42A94EC36608}"/>
    <cellStyle name="Comma [0] 2 25 2 3" xfId="17914" xr:uid="{95BB3213-AD73-4A38-A4DA-08BF97A7EC09}"/>
    <cellStyle name="Comma [0] 2 25 3" xfId="8898" xr:uid="{2CAA22B1-AC22-42D2-96E0-945A42EC34AB}"/>
    <cellStyle name="Comma [0] 2 25 3 2" xfId="31168" xr:uid="{BA9FE3D4-C653-41EA-A6A5-962D6E03645F}"/>
    <cellStyle name="Comma [0] 2 25 3 3" xfId="20892" xr:uid="{8506BD00-615F-4B92-9ACD-9A80A081793C}"/>
    <cellStyle name="Comma [0] 2 25 4" xfId="25244" xr:uid="{F22C2B8D-872E-4794-89D2-189162B49C5C}"/>
    <cellStyle name="Comma [0] 2 25 5" xfId="14944" xr:uid="{C9F4D66B-D0EF-4D65-93F1-1DABA82F39B6}"/>
    <cellStyle name="Comma [0] 2 26" xfId="2326" xr:uid="{9EC2A04F-A58D-4539-9D6C-8FFCDF70D388}"/>
    <cellStyle name="Comma [0] 2 26 2" xfId="5673" xr:uid="{110CF471-F593-480A-80F4-A6183BFCF365}"/>
    <cellStyle name="Comma [0] 2 26 2 2" xfId="28189" xr:uid="{019F4E16-9BC3-47AF-96E7-966AC86C2C29}"/>
    <cellStyle name="Comma [0] 2 26 2 3" xfId="17895" xr:uid="{53853FA4-C012-4148-AF6B-B714FD29EB96}"/>
    <cellStyle name="Comma [0] 2 26 3" xfId="8879" xr:uid="{73C5A1E7-C2F2-4B55-ABBB-39F140A5F42C}"/>
    <cellStyle name="Comma [0] 2 26 3 2" xfId="31149" xr:uid="{E92564DE-31FE-4E8E-8C78-0678B87820FB}"/>
    <cellStyle name="Comma [0] 2 26 3 3" xfId="20873" xr:uid="{C74DCC5D-1542-4ED4-B690-F6D1994441E2}"/>
    <cellStyle name="Comma [0] 2 26 4" xfId="25225" xr:uid="{300EAC2A-521D-45BE-8C01-01483585F004}"/>
    <cellStyle name="Comma [0] 2 26 5" xfId="14925" xr:uid="{65C7D05F-C53D-40E1-A1D1-1A01AE469081}"/>
    <cellStyle name="Comma [0] 2 27" xfId="2306" xr:uid="{2192F802-A3A3-4FD5-B855-FB44CEC69612}"/>
    <cellStyle name="Comma [0] 2 27 2" xfId="5653" xr:uid="{15EE9732-3591-4F25-89A2-8EDF501AAB7F}"/>
    <cellStyle name="Comma [0] 2 27 2 2" xfId="28169" xr:uid="{CCB2D350-0953-4722-9194-3D297D35D80E}"/>
    <cellStyle name="Comma [0] 2 27 2 3" xfId="17875" xr:uid="{4D49470F-52AD-465B-B056-2ECD57050457}"/>
    <cellStyle name="Comma [0] 2 27 3" xfId="8859" xr:uid="{F14357BB-936F-4001-9099-146539E2EAF2}"/>
    <cellStyle name="Comma [0] 2 27 3 2" xfId="31129" xr:uid="{013D1241-32C8-4061-8923-1A80C5B5C6C7}"/>
    <cellStyle name="Comma [0] 2 27 3 3" xfId="20853" xr:uid="{8C1C567F-7E12-41DF-99AA-30901DF042ED}"/>
    <cellStyle name="Comma [0] 2 27 4" xfId="25205" xr:uid="{4E449098-2856-4009-975F-95704EC0EB4C}"/>
    <cellStyle name="Comma [0] 2 27 5" xfId="14905" xr:uid="{6415C7E7-4299-475E-8EE6-39753CAF3567}"/>
    <cellStyle name="Comma [0] 2 28" xfId="2293" xr:uid="{2579FB8D-09CD-46B1-A184-C6708C8F3543}"/>
    <cellStyle name="Comma [0] 2 28 2" xfId="5640" xr:uid="{F765A070-FBA7-4D32-B91F-CA14DF9E4120}"/>
    <cellStyle name="Comma [0] 2 28 2 2" xfId="28156" xr:uid="{BA58D92A-E32D-40D3-8F7B-BBC817A565BA}"/>
    <cellStyle name="Comma [0] 2 28 2 3" xfId="17862" xr:uid="{633D30BB-CA88-4F75-BC34-33139C3440C5}"/>
    <cellStyle name="Comma [0] 2 28 3" xfId="8846" xr:uid="{B87B6DCC-E4DB-4297-A15C-AEEB39271761}"/>
    <cellStyle name="Comma [0] 2 28 3 2" xfId="31116" xr:uid="{F3D77136-B8C1-4070-8E5B-D6A5B7F0A0D7}"/>
    <cellStyle name="Comma [0] 2 28 3 3" xfId="20840" xr:uid="{64DA590E-AB4F-4E49-A596-5DD8FC2677D8}"/>
    <cellStyle name="Comma [0] 2 28 4" xfId="25192" xr:uid="{8EE73792-F77B-46AA-A9AC-88F05F2D8809}"/>
    <cellStyle name="Comma [0] 2 28 5" xfId="14892" xr:uid="{A24E12A8-9A5A-4B9A-BBC0-309F98C1AD5D}"/>
    <cellStyle name="Comma [0] 2 29" xfId="2272" xr:uid="{E92E5C07-89AE-48CF-BA9D-BF757B96C940}"/>
    <cellStyle name="Comma [0] 2 29 2" xfId="5619" xr:uid="{2E43FA88-76FF-4014-A4ED-452E61DA666C}"/>
    <cellStyle name="Comma [0] 2 29 2 2" xfId="28135" xr:uid="{7AE76C90-F818-4931-9078-585029BF8951}"/>
    <cellStyle name="Comma [0] 2 29 2 3" xfId="17841" xr:uid="{AC1A175F-C79B-4D10-A682-F4D9F918F033}"/>
    <cellStyle name="Comma [0] 2 29 3" xfId="8825" xr:uid="{041AE0E7-CEE5-4360-B14E-79EE9BDE4314}"/>
    <cellStyle name="Comma [0] 2 29 3 2" xfId="31095" xr:uid="{6569F74C-61E7-473A-B5D4-E571617C73B6}"/>
    <cellStyle name="Comma [0] 2 29 3 3" xfId="20819" xr:uid="{C961B3BB-EA50-4E2A-B497-8FA7B211699B}"/>
    <cellStyle name="Comma [0] 2 29 4" xfId="25171" xr:uid="{1E6FB502-A5DB-4934-8B68-66A83CF18620}"/>
    <cellStyle name="Comma [0] 2 29 5" xfId="14871" xr:uid="{0CA27485-6CFB-4781-9C8C-7FDAE361E240}"/>
    <cellStyle name="Comma [0] 2 3" xfId="210" xr:uid="{CBECAC6B-C771-4BD9-9598-2EDDFA32AF52}"/>
    <cellStyle name="Comma [0] 2 3 10" xfId="9639" xr:uid="{33C3248F-0524-451C-B023-E44B0FB1E856}"/>
    <cellStyle name="Comma [0] 2 3 10 2" xfId="31909" xr:uid="{3AECCF7E-A7DD-49E0-8D55-7062A9978ACD}"/>
    <cellStyle name="Comma [0] 2 3 10 3" xfId="21633" xr:uid="{36B21F85-0848-423A-86C5-0414B6127636}"/>
    <cellStyle name="Comma [0] 2 3 11" xfId="12759" xr:uid="{36494059-9987-4CCD-AA11-7B16D06087AB}"/>
    <cellStyle name="Comma [0] 2 3 11 3" xfId="23629" xr:uid="{ABC34872-DBCA-4DD2-A95C-09DA20A69777}"/>
    <cellStyle name="Comma [0] 2 3 12" xfId="14367" xr:uid="{10C0882F-1584-4423-A60A-8F2F4743E27D}"/>
    <cellStyle name="Comma [0] 2 3 12 2" xfId="25985" xr:uid="{AD19DBAB-9398-4BC0-8E4A-45C6CB91481E}"/>
    <cellStyle name="Comma [0] 2 3 13" xfId="15685" xr:uid="{69F60A3F-2FE9-4331-B9F5-A39B26F609B2}"/>
    <cellStyle name="Comma [0] 2 3 15" xfId="1312" xr:uid="{67AFBAAA-875B-4045-A23D-BB9CA4D2D6D1}"/>
    <cellStyle name="Comma [0] 2 3 2" xfId="504" xr:uid="{D3347914-CDED-40D5-9CF7-EC1B15F7D39F}"/>
    <cellStyle name="Comma [0] 2 3 2 10" xfId="1361" xr:uid="{3B3D1DFD-FA42-43A5-9482-50F8CE900167}"/>
    <cellStyle name="Comma [0] 2 3 2 2" xfId="1034" xr:uid="{727048D3-3E3F-4724-9452-CEE977D826E4}"/>
    <cellStyle name="Comma [0] 2 3 2 2 2" xfId="8232" xr:uid="{2576B4CA-77C4-40FC-A7DB-DB8D0A52E137}"/>
    <cellStyle name="Comma [0] 2 3 2 2 2 2" xfId="30644" xr:uid="{C01519F2-9E98-4754-B082-5E3C495BD31C}"/>
    <cellStyle name="Comma [0] 2 3 2 2 2 3" xfId="20355" xr:uid="{F542C4E2-10FD-456C-A788-FB3B9E428022}"/>
    <cellStyle name="Comma [0] 2 3 2 2 3" xfId="11337" xr:uid="{F30C637F-160A-4647-A9E4-3A12C5811760}"/>
    <cellStyle name="Comma [0] 2 3 2 2 3 3" xfId="23335" xr:uid="{DD46B5CC-FBE4-402E-AAA5-FAF4DD03D91F}"/>
    <cellStyle name="Comma [0] 2 3 2 2 4" xfId="13575" xr:uid="{E1D8D53E-D737-4476-B5CF-C7298CAEB0D2}"/>
    <cellStyle name="Comma [0] 2 3 2 2 4 3" xfId="24211" xr:uid="{3DB01808-02B7-4D7B-8100-FB7FDB28FEF1}"/>
    <cellStyle name="Comma [0] 2 3 2 2 5" xfId="27681" xr:uid="{5C91EC9C-7E2A-419F-969D-D10EE1098D18}"/>
    <cellStyle name="Comma [0] 2 3 2 2 6" xfId="17387" xr:uid="{1F8C8905-A637-4299-B908-72D4E92E1116}"/>
    <cellStyle name="Comma [0] 2 3 2 2 8" xfId="5034" xr:uid="{5F4C480D-D476-4C5B-88E3-BCE36D7DD28B}"/>
    <cellStyle name="Comma [0] 2 3 2 3" xfId="7149" xr:uid="{B0D99024-7AC0-4438-AF24-C75676B0F3AE}"/>
    <cellStyle name="Comma [0] 2 3 2 3 2" xfId="29620" xr:uid="{23E756AB-E338-4EDB-981C-20619E606CE8}"/>
    <cellStyle name="Comma [0] 2 3 2 3 3" xfId="19329" xr:uid="{E1FAAC9A-5993-4136-B822-30BEBC457FA8}"/>
    <cellStyle name="Comma [0] 2 3 2 4" xfId="10313" xr:uid="{C9F3AB26-0F4E-494D-B9EF-B5BDD9D5B377}"/>
    <cellStyle name="Comma [0] 2 3 2 4 2" xfId="32582" xr:uid="{6548D72C-2CCD-4730-9538-01271BD13EE9}"/>
    <cellStyle name="Comma [0] 2 3 2 4 3" xfId="22308" xr:uid="{6A3028EE-F41F-4FCF-82D9-1D20C512A541}"/>
    <cellStyle name="Comma [0] 2 3 2 5" xfId="12971" xr:uid="{A756E5FD-2E25-4FB6-BAFE-5EEC693686DC}"/>
    <cellStyle name="Comma [0] 2 3 2 5 3" xfId="23794" xr:uid="{7751063D-EA0B-4DE8-9892-99644139328D}"/>
    <cellStyle name="Comma [0] 2 3 2 6" xfId="14416" xr:uid="{0D12F2DC-B3FA-4621-B17A-99DEA540A065}"/>
    <cellStyle name="Comma [0] 2 3 2 6 2" xfId="26659" xr:uid="{4CAE0BC5-8443-40DB-94E4-EEF31CA494FE}"/>
    <cellStyle name="Comma [0] 2 3 2 7" xfId="16360" xr:uid="{ABD2EE9B-3270-490C-8F47-7E9D68425B32}"/>
    <cellStyle name="Comma [0] 2 3 2 8" xfId="33119" xr:uid="{6516E7DB-FEA7-422D-A7F4-6F32542A1F5F}"/>
    <cellStyle name="Comma [0] 2 3 3" xfId="520" xr:uid="{A795FE7B-E281-4E44-B700-71742C3AD25A}"/>
    <cellStyle name="Comma [0] 2 3 3 2" xfId="1054" xr:uid="{C9945C60-89E0-42C0-9D9C-C05C6808C52D}"/>
    <cellStyle name="Comma [0] 2 3 3 2 2" xfId="8001" xr:uid="{676DE7B8-25E7-45E5-851C-DD85652E2AFD}"/>
    <cellStyle name="Comma [0] 2 3 3 2 2 2" xfId="30431" xr:uid="{9EF5FF5F-D0F4-4FA6-B1F3-E01D40129414}"/>
    <cellStyle name="Comma [0] 2 3 3 2 2 3" xfId="20141" xr:uid="{DE71E7B4-8B38-4FD8-8170-8A1A045280EB}"/>
    <cellStyle name="Comma [0] 2 3 3 2 3" xfId="11123" xr:uid="{C8D45A5C-823C-40BD-9634-72D30A43ED27}"/>
    <cellStyle name="Comma [0] 2 3 3 2 3 3" xfId="23121" xr:uid="{E669EB6C-1DB6-436D-B2A7-7A8F03FEBE02}"/>
    <cellStyle name="Comma [0] 2 3 3 2 4" xfId="27472" xr:uid="{867BF77E-D712-470C-B3A5-E0D23052A849}"/>
    <cellStyle name="Comma [0] 2 3 3 2 5" xfId="17173" xr:uid="{650A316A-21C7-4CF2-A7E9-3B33AD7568DA}"/>
    <cellStyle name="Comma [0] 2 3 3 2 7" xfId="4815" xr:uid="{A7DEA8A0-D8BA-4EA9-B967-E58A6DF5AE4B}"/>
    <cellStyle name="Comma [0] 2 3 3 3" xfId="6987" xr:uid="{3E439EEE-10C9-48BC-AF3E-841309DBDBE2}"/>
    <cellStyle name="Comma [0] 2 3 3 3 2" xfId="29458" xr:uid="{A0514EBE-0DCA-4F74-9FC3-1F633FB781A8}"/>
    <cellStyle name="Comma [0] 2 3 3 3 3" xfId="19165" xr:uid="{C3CC66E1-8A46-4B95-A4DA-182492C8E54E}"/>
    <cellStyle name="Comma [0] 2 3 3 4" xfId="10150" xr:uid="{7255639F-B363-4A97-B791-C1D921C48ED1}"/>
    <cellStyle name="Comma [0] 2 3 3 4 2" xfId="32419" xr:uid="{8FC53B29-D305-4F87-8200-4E1517912235}"/>
    <cellStyle name="Comma [0] 2 3 3 4 3" xfId="22144" xr:uid="{545A21ED-7500-4CFF-832F-19561A003342}"/>
    <cellStyle name="Comma [0] 2 3 3 5" xfId="13415" xr:uid="{80C98EB4-B0D0-481F-9FB8-C8A3D7FCB4CB}"/>
    <cellStyle name="Comma [0] 2 3 3 5 3" xfId="24051" xr:uid="{B2BC5734-269E-43EC-9CF0-73D417348801}"/>
    <cellStyle name="Comma [0] 2 3 3 6" xfId="14436" xr:uid="{7EC35761-B048-405F-8F93-4608A3D7FF91}"/>
    <cellStyle name="Comma [0] 2 3 3 6 2" xfId="26495" xr:uid="{0D46658A-3BD0-4B47-B0DE-39F36298651C}"/>
    <cellStyle name="Comma [0] 2 3 3 7" xfId="16196" xr:uid="{16FCD374-9DA1-4A9E-8532-FEC9E007F678}"/>
    <cellStyle name="Comma [0] 2 3 3 9" xfId="1381" xr:uid="{CA1775D3-B288-4169-B480-3A7648802607}"/>
    <cellStyle name="Comma [0] 2 3 4" xfId="985" xr:uid="{F6302903-EFDE-4A15-83FE-068993E02E0D}"/>
    <cellStyle name="Comma [0] 2 3 4 2" xfId="7871" xr:uid="{9FF7E4D8-F91F-4AA5-A996-BAFD008B20C3}"/>
    <cellStyle name="Comma [0] 2 3 4 2 2" xfId="30299" xr:uid="{8C9BF1E6-8090-4060-AE46-D6DD69704B9F}"/>
    <cellStyle name="Comma [0] 2 3 4 2 3" xfId="20010" xr:uid="{FC60CCCB-F7AD-4A4D-A732-5650CD78937F}"/>
    <cellStyle name="Comma [0] 2 3 4 3" xfId="10994" xr:uid="{64911B6F-4171-4623-9705-E78EDDEDFCB5}"/>
    <cellStyle name="Comma [0] 2 3 4 3 3" xfId="22989" xr:uid="{1119E6B7-A01C-47A1-988C-46B348EFAB2A}"/>
    <cellStyle name="Comma [0] 2 3 4 4" xfId="13702" xr:uid="{290F9EFC-F638-45D8-AF39-B3A222BE30F4}"/>
    <cellStyle name="Comma [0] 2 3 4 4 3" xfId="24340" xr:uid="{1D65BB13-B62C-4F8E-AFC4-6113A7985427}"/>
    <cellStyle name="Comma [0] 2 3 4 5" xfId="27340" xr:uid="{9E00EA51-6C5F-4DF5-9B10-7E13B5C2EA93}"/>
    <cellStyle name="Comma [0] 2 3 4 6" xfId="17041" xr:uid="{1F9992A6-11FE-45D1-A1F2-C836358343CA}"/>
    <cellStyle name="Comma [0] 2 3 4 8" xfId="4695" xr:uid="{98144400-778E-4998-A5F3-D742C30E2874}"/>
    <cellStyle name="Comma [0] 2 3 5" xfId="4493" xr:uid="{EF3B744D-A30C-4A6E-A585-7789F29FABD9}"/>
    <cellStyle name="Comma [0] 2 3 5 2" xfId="7669" xr:uid="{FB1CC2D2-E527-4026-A502-E146BB2B9AFF}"/>
    <cellStyle name="Comma [0] 2 3 5 2 2" xfId="30098" xr:uid="{CC1F5D2B-326A-43F3-9C6A-B96ED7857A6D}"/>
    <cellStyle name="Comma [0] 2 3 5 2 3" xfId="19808" xr:uid="{D41864C8-17A8-4223-8F8A-816E0DE5F279}"/>
    <cellStyle name="Comma [0] 2 3 5 3" xfId="10792" xr:uid="{7FA6403E-C817-405B-AC71-E0958B74676B}"/>
    <cellStyle name="Comma [0] 2 3 5 3 3" xfId="22787" xr:uid="{905A1E3A-1C45-4D83-835E-FE6D59E072C8}"/>
    <cellStyle name="Comma [0] 2 3 5 4" xfId="14016" xr:uid="{BFD83BE1-D5D3-44CB-B72D-1273116AC5D6}"/>
    <cellStyle name="Comma [0] 2 3 5 4 3" xfId="24655" xr:uid="{A6C76787-4F94-4E7C-AD1C-CE90EA05B235}"/>
    <cellStyle name="Comma [0] 2 3 5 5" xfId="27138" xr:uid="{20C0A9DA-E9D2-4821-8F36-0637511B5B0F}"/>
    <cellStyle name="Comma [0] 2 3 5 6" xfId="16839" xr:uid="{E6F06D4A-6423-401A-B0AC-7B1F4A6F2E1A}"/>
    <cellStyle name="Comma [0] 2 3 6" xfId="4288" xr:uid="{C9302D57-B582-4A7C-89EC-F4FE2F941B53}"/>
    <cellStyle name="Comma [0] 2 3 6 2" xfId="7463" xr:uid="{F8564079-9937-4CD1-AD33-6E442BF4E69C}"/>
    <cellStyle name="Comma [0] 2 3 6 2 2" xfId="29906" xr:uid="{578502E7-97C7-44C5-BB0E-EE449134E8AE}"/>
    <cellStyle name="Comma [0] 2 3 6 2 3" xfId="19616" xr:uid="{ED6235DF-2169-4C94-BBE7-9FF339599F4C}"/>
    <cellStyle name="Comma [0] 2 3 6 3" xfId="10600" xr:uid="{223F8286-6A81-4897-A979-F86E2BCAE95B}"/>
    <cellStyle name="Comma [0] 2 3 6 3 3" xfId="22595" xr:uid="{55AA5460-75FD-49EB-84B4-309372AB73F6}"/>
    <cellStyle name="Comma [0] 2 3 6 4" xfId="14162" xr:uid="{47E751B6-E920-4FEB-B1C9-5E4BF6A97283}"/>
    <cellStyle name="Comma [0] 2 3 6 4 3" xfId="24798" xr:uid="{5A485EE7-E092-42F5-8A8B-271515152217}"/>
    <cellStyle name="Comma [0] 2 3 6 5" xfId="26946" xr:uid="{C76E1777-2E02-4386-A0F7-4424C14CB248}"/>
    <cellStyle name="Comma [0] 2 3 6 6" xfId="16647" xr:uid="{AF1BB662-6D44-40B1-88C5-ED98BE4073CC}"/>
    <cellStyle name="Comma [0] 2 3 7" xfId="4107" xr:uid="{06DF298B-4B5F-42CC-B0D7-19FBA4B4A002}"/>
    <cellStyle name="Comma [0] 2 3 7 2" xfId="7282" xr:uid="{D1EFBF8A-7506-4871-B0ED-7A8D35A2C0DB}"/>
    <cellStyle name="Comma [0] 2 3 7 2 2" xfId="29753" xr:uid="{5147CFC8-FDAA-45F9-AC8B-D3EE72143A9A}"/>
    <cellStyle name="Comma [0] 2 3 7 2 3" xfId="19463" xr:uid="{A860325E-2CA5-4760-8DFE-81DEAF872818}"/>
    <cellStyle name="Comma [0] 2 3 7 3" xfId="10447" xr:uid="{3FCEEA85-CC43-422C-B811-3B538B099EE5}"/>
    <cellStyle name="Comma [0] 2 3 7 3 3" xfId="22442" xr:uid="{8ADA55D3-758F-4188-B26B-570A6553D3F8}"/>
    <cellStyle name="Comma [0] 2 3 7 4" xfId="26793" xr:uid="{B98ED28B-B7F1-4E1B-B1F4-B52F90198754}"/>
    <cellStyle name="Comma [0] 2 3 7 5" xfId="16494" xr:uid="{8A324A3A-AF57-4BEC-AFF0-160C00A0E6FA}"/>
    <cellStyle name="Comma [0] 2 3 8" xfId="3344" xr:uid="{5D7BA982-9B05-4904-9606-4A98C2946505}"/>
    <cellStyle name="Comma [0] 2 3 8 2" xfId="6701" xr:uid="{2CFD38F2-DBC0-438A-AD7E-826643F31274}"/>
    <cellStyle name="Comma [0] 2 3 8 2 2" xfId="29201" xr:uid="{E85F909D-C9B7-45FE-8FDB-E72EC377F447}"/>
    <cellStyle name="Comma [0] 2 3 8 2 3" xfId="18908" xr:uid="{1FBDB297-EDE1-48DC-AC17-408D5F2AC02B}"/>
    <cellStyle name="Comma [0] 2 3 8 3" xfId="9892" xr:uid="{B0B13484-6C38-4AA9-914F-5D5C80227A87}"/>
    <cellStyle name="Comma [0] 2 3 8 3 2" xfId="32162" xr:uid="{03380A33-9AE5-4649-8920-A63A3DF472F1}"/>
    <cellStyle name="Comma [0] 2 3 8 3 3" xfId="21886" xr:uid="{3057C0F8-3826-4372-A0DB-DE73C9FB219C}"/>
    <cellStyle name="Comma [0] 2 3 8 4" xfId="26237" xr:uid="{EB7F4682-2591-4AE3-9FEC-BDE908F4C111}"/>
    <cellStyle name="Comma [0] 2 3 8 5" xfId="15938" xr:uid="{2D018042-B190-4B26-B9DB-0B3A9FEBD619}"/>
    <cellStyle name="Comma [0] 2 3 9" xfId="6448" xr:uid="{998E288D-CA9F-4616-AA7E-95BB81F47B1B}"/>
    <cellStyle name="Comma [0] 2 3 9 2" xfId="28949" xr:uid="{E8510940-96D9-430C-8D7D-089EAD7E37AF}"/>
    <cellStyle name="Comma [0] 2 3 9 3" xfId="18655" xr:uid="{58C173F7-B0B5-44D2-9777-D583792C2CD1}"/>
    <cellStyle name="Comma [0] 2 30" xfId="2231" xr:uid="{03F88A7C-2330-4013-850A-C9476E22C46D}"/>
    <cellStyle name="Comma [0] 2 30 2" xfId="5574" xr:uid="{E38C09D5-E84D-419B-A739-A1845E1B6F3A}"/>
    <cellStyle name="Comma [0] 2 30 2 2" xfId="28090" xr:uid="{76795D3E-5B2F-4AAA-9266-37FAA982A81D}"/>
    <cellStyle name="Comma [0] 2 30 2 3" xfId="17796" xr:uid="{3DABB6EF-B63F-49E0-A026-0C055C0547FB}"/>
    <cellStyle name="Comma [0] 2 30 3" xfId="8780" xr:uid="{B94C1AC3-C159-40AD-9369-E90F1D2B3F4C}"/>
    <cellStyle name="Comma [0] 2 30 3 2" xfId="31050" xr:uid="{50B5D771-F2CB-406F-A922-B7CB23282E75}"/>
    <cellStyle name="Comma [0] 2 30 3 3" xfId="20774" xr:uid="{3C389F31-942D-4F3A-AF6D-54C2705C4328}"/>
    <cellStyle name="Comma [0] 2 30 4" xfId="25126" xr:uid="{D0AF73FF-25D0-4AC0-B6F0-0E01E58E804D}"/>
    <cellStyle name="Comma [0] 2 30 5" xfId="14826" xr:uid="{933E1687-3766-4C1B-9B4A-F7A6544CB6BF}"/>
    <cellStyle name="Comma [0] 2 31" xfId="2128" xr:uid="{A2050F51-9951-441E-8FDB-87BA5B3B9FC4}"/>
    <cellStyle name="Comma [0] 2 31 2" xfId="5505" xr:uid="{54900AC5-0EE8-40A2-B53C-5E69B1022276}"/>
    <cellStyle name="Comma [0] 2 31 2 2" xfId="28042" xr:uid="{1F5A0841-B653-4C41-9B14-87092A8A2CF4}"/>
    <cellStyle name="Comma [0] 2 31 2 3" xfId="17748" xr:uid="{6A5E58DA-B45B-441C-B835-DFCFEEB4CA23}"/>
    <cellStyle name="Comma [0] 2 31 3" xfId="8725" xr:uid="{9DFF3496-8B5F-4608-8493-D2F549D81FBC}"/>
    <cellStyle name="Comma [0] 2 31 3 2" xfId="31002" xr:uid="{4AD4B621-74A5-4AE0-AD4A-0733BAFF9FA0}"/>
    <cellStyle name="Comma [0] 2 31 3 3" xfId="20726" xr:uid="{4B0344DC-FE6B-4B97-B2A5-10A492502007}"/>
    <cellStyle name="Comma [0] 2 31 4" xfId="25071" xr:uid="{00E0EA07-2247-4FAB-BF18-AD724751D16A}"/>
    <cellStyle name="Comma [0] 2 31 5" xfId="14771" xr:uid="{EF67F7F9-A444-476C-B1AF-441552E28E08}"/>
    <cellStyle name="Comma [0] 2 32" xfId="1646" xr:uid="{72700944-C58E-43C7-8578-D8D05A9A59F0}"/>
    <cellStyle name="Comma [0] 2 32 2" xfId="5296" xr:uid="{3677B9F7-A4EA-4138-8E40-856890F00E76}"/>
    <cellStyle name="Comma [0] 2 32 2 2" xfId="27893" xr:uid="{1A40F74D-392B-45D0-A63A-AD9BEAB14C12}"/>
    <cellStyle name="Comma [0] 2 32 2 3" xfId="17599" xr:uid="{971C1D81-9427-42E8-8AC7-5082950A26E3}"/>
    <cellStyle name="Comma [0] 2 32 3" xfId="8573" xr:uid="{B7F97692-B3B1-4211-BC6D-3D26DA3E58E5}"/>
    <cellStyle name="Comma [0] 2 32 3 2" xfId="30853" xr:uid="{C6FC7D14-1097-4408-94AD-2970F055BE80}"/>
    <cellStyle name="Comma [0] 2 32 3 3" xfId="20577" xr:uid="{A80FA691-0B4A-42C6-BE3D-66EEBCFA4D1F}"/>
    <cellStyle name="Comma [0] 2 32 4" xfId="24919" xr:uid="{259256D6-22A5-48BE-AF64-8CB0E8404479}"/>
    <cellStyle name="Comma [0] 2 32 5" xfId="14619" xr:uid="{D20CD15D-E8EF-4C76-B3A3-5D73284427B3}"/>
    <cellStyle name="Comma [0] 2 33" xfId="5256" xr:uid="{601585E9-0ADC-49F9-9B92-2446727BCF5D}"/>
    <cellStyle name="Comma [0] 2 33 2" xfId="27803" xr:uid="{C1742839-4C35-43C1-B9EC-7AD2DFBB2C5E}"/>
    <cellStyle name="Comma [0] 2 33 3" xfId="17507" xr:uid="{D0B55F96-B989-49DE-93A5-EEB37E335D3E}"/>
    <cellStyle name="Comma [0] 2 34" xfId="8540" xr:uid="{AF8ADC7E-F7D8-4FEA-8FDA-A4498B496A0A}"/>
    <cellStyle name="Comma [0] 2 34 2" xfId="30761" xr:uid="{0143B8E1-BB83-4009-9E3C-5D8E33A7B61D}"/>
    <cellStyle name="Comma [0] 2 34 3" xfId="20479" xr:uid="{9EE8B3EC-3AD9-4AD2-AC59-F24F6DF3A4FD}"/>
    <cellStyle name="Comma [0] 2 35" xfId="12254" xr:uid="{5CC25729-BCCF-4C0E-BE3A-02ECAE669D57}"/>
    <cellStyle name="Comma [0] 2 35 3" xfId="23447" xr:uid="{CA075811-A1E3-463F-86C9-DF3337B5B7AD}"/>
    <cellStyle name="Comma [0] 2 36" xfId="14224" xr:uid="{60D439AD-9520-4F25-B399-F97D7D337D25}"/>
    <cellStyle name="Comma [0] 2 36 2" xfId="24886" xr:uid="{045CE880-2AFE-4077-81F9-B6018337DEDE}"/>
    <cellStyle name="Comma [0] 2 37" xfId="14586" xr:uid="{90796EED-1C6D-4891-AC93-37C4CA750701}"/>
    <cellStyle name="Comma [0] 2 4" xfId="270" xr:uid="{7A23D7A1-0CDB-4EED-B56F-14646A1356F0}"/>
    <cellStyle name="Comma [0] 2 4 12" xfId="1296" xr:uid="{8EE4C660-7EA1-4CE2-8FDE-8CBA2AFE9128}"/>
    <cellStyle name="Comma [0] 2 4 2" xfId="478" xr:uid="{2E529AB3-FE9C-4F05-8BE3-98885A93F698}"/>
    <cellStyle name="Comma [0] 2 4 2 2" xfId="1007" xr:uid="{18CFF4F2-A6B3-4DD1-AF11-C85A44B61092}"/>
    <cellStyle name="Comma [0] 2 4 2 2 2" xfId="8298" xr:uid="{2860B470-1594-43BE-881D-74FE9F72C5DD}"/>
    <cellStyle name="Comma [0] 2 4 2 2 2 2" xfId="30708" xr:uid="{C48EA5CF-8181-4C3C-8980-BA6775C8D1CD}"/>
    <cellStyle name="Comma [0] 2 4 2 2 2 3" xfId="20422" xr:uid="{01553831-FBE5-4155-90DF-7B35A6F50BE4}"/>
    <cellStyle name="Comma [0] 2 4 2 2 3" xfId="11402" xr:uid="{7E4EFFCA-42F1-4B29-AE01-CA74075B9AD0}"/>
    <cellStyle name="Comma [0] 2 4 2 2 3 3" xfId="23402" xr:uid="{5406258A-D81B-4992-931C-55DF1A75D1BA}"/>
    <cellStyle name="Comma [0] 2 4 2 2 4" xfId="13494" xr:uid="{A2611891-E180-4329-B5EA-8BA0D7A30E32}"/>
    <cellStyle name="Comma [0] 2 4 2 2 4 3" xfId="24129" xr:uid="{E82D0C3A-842D-4375-8108-67A5FF513265}"/>
    <cellStyle name="Comma [0] 2 4 2 2 5" xfId="27748" xr:uid="{1F8CEC07-DB23-4086-9268-95CC6D33A3C3}"/>
    <cellStyle name="Comma [0] 2 4 2 2 6" xfId="17454" xr:uid="{4F5B6D74-1860-463E-8B3D-5B6D113D73BD}"/>
    <cellStyle name="Comma [0] 2 4 2 2 8" xfId="5090" xr:uid="{6BE9E62C-16B5-4F2E-8B4F-D30EFF69617F}"/>
    <cellStyle name="Comma [0] 2 4 2 3" xfId="7069" xr:uid="{779F4E67-1DB4-4C8D-8219-749740D8D028}"/>
    <cellStyle name="Comma [0] 2 4 2 3 2" xfId="29539" xr:uid="{99534FF1-BE27-4514-A535-F18B6AC28FC2}"/>
    <cellStyle name="Comma [0] 2 4 2 3 3" xfId="19247" xr:uid="{333C4C6E-217A-4CDA-8BA7-D2F3B88C4EA9}"/>
    <cellStyle name="Comma [0] 2 4 2 4" xfId="10231" xr:uid="{793F397D-5B45-4579-A43E-FC1FEA7FADBE}"/>
    <cellStyle name="Comma [0] 2 4 2 4 2" xfId="32501" xr:uid="{69CAE5C4-8805-4399-807E-F5AC34DF9509}"/>
    <cellStyle name="Comma [0] 2 4 2 4 3" xfId="22226" xr:uid="{9C68B5FF-BBF7-4A6B-9501-390960829970}"/>
    <cellStyle name="Comma [0] 2 4 2 5" xfId="12891" xr:uid="{9122E2EC-E700-47A1-98F3-FE659E86A8F3}"/>
    <cellStyle name="Comma [0] 2 4 2 5 3" xfId="23712" xr:uid="{2735815A-14B1-4537-B68D-FC9DF20AF49E}"/>
    <cellStyle name="Comma [0] 2 4 2 6" xfId="14389" xr:uid="{53AD19C0-3FF0-4AE7-B188-8348D0C454A0}"/>
    <cellStyle name="Comma [0] 2 4 2 6 2" xfId="26577" xr:uid="{C2236CEF-D277-445A-9D7E-1CD8442E0FDC}"/>
    <cellStyle name="Comma [0] 2 4 2 7" xfId="16278" xr:uid="{5DCC9353-8BB1-4AAD-8E46-D61315EC1968}"/>
    <cellStyle name="Comma [0] 2 4 2 8" xfId="33179" xr:uid="{8659DBE5-7AE3-4940-8B13-B5FC1A37B4FF}"/>
    <cellStyle name="Comma [0] 2 4 2 9" xfId="1334" xr:uid="{8822BC98-6930-4AF1-8A81-5A57D8DEC834}"/>
    <cellStyle name="Comma [0] 2 4 3" xfId="969" xr:uid="{A3E4A8AA-B223-4A2F-8221-2CA6A9362BF7}"/>
    <cellStyle name="Comma [0] 2 4 3 2" xfId="4856" xr:uid="{C9A4FE8C-CA05-4C17-8A78-82E26473336B}"/>
    <cellStyle name="Comma [0] 2 4 3 2 2" xfId="8043" xr:uid="{0384DDCA-63DC-4106-8EC5-47AAB2440C5A}"/>
    <cellStyle name="Comma [0] 2 4 3 2 2 2" xfId="30474" xr:uid="{C6A9EA23-639B-4847-AC3A-3182327BBF81}"/>
    <cellStyle name="Comma [0] 2 4 3 2 2 3" xfId="20184" xr:uid="{6349066F-404E-462B-BBAB-1A5E2878B3BA}"/>
    <cellStyle name="Comma [0] 2 4 3 2 3" xfId="11166" xr:uid="{E243E475-7E97-4C02-A3DC-5CCB1B72F056}"/>
    <cellStyle name="Comma [0] 2 4 3 2 3 3" xfId="23164" xr:uid="{69195483-7722-43A8-BC97-BBECEF92C071}"/>
    <cellStyle name="Comma [0] 2 4 3 2 4" xfId="27514" xr:uid="{3631529E-000E-4D0A-9148-44C02112C636}"/>
    <cellStyle name="Comma [0] 2 4 3 2 5" xfId="17216" xr:uid="{0DD50378-FE03-4C36-B1E5-7A67B94A42D1}"/>
    <cellStyle name="Comma [0] 2 4 3 3" xfId="6905" xr:uid="{7189329F-26F4-49CB-80A6-7FC2FA2970C2}"/>
    <cellStyle name="Comma [0] 2 4 3 3 2" xfId="29376" xr:uid="{2325ED4C-A058-43C6-963E-5CDFA3AE6CB2}"/>
    <cellStyle name="Comma [0] 2 4 3 3 3" xfId="19083" xr:uid="{F2EC7041-59F8-45E9-81E7-9279A000848C}"/>
    <cellStyle name="Comma [0] 2 4 3 4" xfId="10068" xr:uid="{3872DC43-92B0-4FC6-9FB9-D64972F58746}"/>
    <cellStyle name="Comma [0] 2 4 3 4 2" xfId="32337" xr:uid="{21D5FC87-8C24-4753-B8B6-BAB2193A0BB0}"/>
    <cellStyle name="Comma [0] 2 4 3 4 3" xfId="22062" xr:uid="{CA5DD6FE-9C65-4701-B757-068331654D3B}"/>
    <cellStyle name="Comma [0] 2 4 3 5" xfId="13334" xr:uid="{E882D586-2C3B-4DE0-9A78-9CEABE30FEFA}"/>
    <cellStyle name="Comma [0] 2 4 3 5 3" xfId="23969" xr:uid="{629C0B97-0438-45F4-BB4A-107379D5BBC1}"/>
    <cellStyle name="Comma [0] 2 4 3 6" xfId="26413" xr:uid="{2AA1BF4C-571C-4E21-B1E9-7B5A76DC68A3}"/>
    <cellStyle name="Comma [0] 2 4 3 7" xfId="16114" xr:uid="{C3A01C8C-82FD-4C5F-BE88-70C10E387443}"/>
    <cellStyle name="Comma [0] 2 4 3 9" xfId="3749" xr:uid="{F929CEEB-F9ED-43EF-B9D8-7B50BE5CC1C1}"/>
    <cellStyle name="Comma [0] 2 4 4" xfId="3264" xr:uid="{89B64A0E-4760-44C7-8A89-E8A419130096}"/>
    <cellStyle name="Comma [0] 2 4 4 2" xfId="6619" xr:uid="{70F4D61A-FA78-4DC7-8BAC-DB1826266295}"/>
    <cellStyle name="Comma [0] 2 4 4 2 2" xfId="29119" xr:uid="{38C67A53-7B5C-48CE-860E-6CAC4B820394}"/>
    <cellStyle name="Comma [0] 2 4 4 2 3" xfId="18826" xr:uid="{51A5146E-94CC-4288-B2EC-9F90C39D2C9F}"/>
    <cellStyle name="Comma [0] 2 4 4 3" xfId="9810" xr:uid="{B556E87C-0AAF-49FB-97A0-675A340458FB}"/>
    <cellStyle name="Comma [0] 2 4 4 3 2" xfId="32080" xr:uid="{3490862D-3249-473F-B0D4-3E69543BE145}"/>
    <cellStyle name="Comma [0] 2 4 4 3 3" xfId="21804" xr:uid="{D9ACB578-C473-4666-AD6A-272FB8D1AAD1}"/>
    <cellStyle name="Comma [0] 2 4 4 4" xfId="26156" xr:uid="{5A525391-941C-4CD8-A877-B82438A6570B}"/>
    <cellStyle name="Comma [0] 2 4 4 5" xfId="15856" xr:uid="{FA1AE545-D34B-4187-A8DB-542BAA9A114D}"/>
    <cellStyle name="Comma [0] 2 4 5" xfId="6366" xr:uid="{C9EAD08C-26BE-4789-9155-9F0011F465A3}"/>
    <cellStyle name="Comma [0] 2 4 5 2" xfId="28867" xr:uid="{FF1E4495-B48B-4D45-98D1-B3C9535C5997}"/>
    <cellStyle name="Comma [0] 2 4 5 3" xfId="18573" xr:uid="{6DB5863B-A8E9-498C-945B-58DC74CB75E3}"/>
    <cellStyle name="Comma [0] 2 4 6" xfId="9557" xr:uid="{C2712296-684E-474C-AB12-BB3EBDBEDCD2}"/>
    <cellStyle name="Comma [0] 2 4 6 2" xfId="31827" xr:uid="{43EE111F-A029-4979-B427-8780FD615AF3}"/>
    <cellStyle name="Comma [0] 2 4 6 3" xfId="21551" xr:uid="{A0DF0FA5-2DAA-427A-853F-F3DC7AE4F178}"/>
    <cellStyle name="Comma [0] 2 4 7" xfId="12679" xr:uid="{6E2D14FC-B611-40F2-9EFB-55178F542661}"/>
    <cellStyle name="Comma [0] 2 4 7 3" xfId="23547" xr:uid="{3E287F04-ED46-415C-BD84-0748731ECAB6}"/>
    <cellStyle name="Comma [0] 2 4 8" xfId="14351" xr:uid="{217A2421-8208-4181-ABAB-62D6E5B8D478}"/>
    <cellStyle name="Comma [0] 2 4 8 2" xfId="25903" xr:uid="{8FB26E1B-1B8F-48BC-90EC-F58DAEE1EDBE}"/>
    <cellStyle name="Comma [0] 2 4 9" xfId="15603" xr:uid="{DF0FE28E-6C1C-4BB9-BD00-3309C2E0C2AA}"/>
    <cellStyle name="Comma [0] 2 45" xfId="1169" xr:uid="{DF55243A-7C8C-44EB-A17B-0C56BAB0F78D}"/>
    <cellStyle name="Comma [0] 2 5" xfId="471" xr:uid="{410EDA4D-79E2-4E75-905B-BE8CC17880D9}"/>
    <cellStyle name="Comma [0] 2 5 2" xfId="999" xr:uid="{91AE90DE-256C-46B3-B4A2-DD10C0846C5D}"/>
    <cellStyle name="Comma [0] 2 5 2 2" xfId="8144" xr:uid="{5EC99A09-185B-4708-A194-7935244747E6}"/>
    <cellStyle name="Comma [0] 2 5 2 2 2" xfId="30561" xr:uid="{8AF749DD-96E3-4C71-B08C-82672D1476F3}"/>
    <cellStyle name="Comma [0] 2 5 2 2 3" xfId="20271" xr:uid="{994682DC-4A40-4107-A059-709A7C55B1D1}"/>
    <cellStyle name="Comma [0] 2 5 2 3" xfId="11253" xr:uid="{6950D4B1-D5E4-44F2-AB52-BAD422EAF11B}"/>
    <cellStyle name="Comma [0] 2 5 2 3 3" xfId="23251" xr:uid="{8F9F8C11-12BA-46B6-8D52-50B0DC7F4AEF}"/>
    <cellStyle name="Comma [0] 2 5 2 4" xfId="27599" xr:uid="{F87335DC-53DC-420F-91D6-2F93E93005CF}"/>
    <cellStyle name="Comma [0] 2 5 2 5" xfId="17303" xr:uid="{B98991C1-B8CC-434F-B2A6-3E423EBABD76}"/>
    <cellStyle name="Comma [0] 2 5 2 7" xfId="4954" xr:uid="{3D2A957E-9939-4A10-90ED-73CD685F5E41}"/>
    <cellStyle name="Comma [0] 2 5 3" xfId="6777" xr:uid="{11467487-AC89-41B3-9375-EE279B7AEF40}"/>
    <cellStyle name="Comma [0] 2 5 3 2" xfId="29277" xr:uid="{8CA10F75-0897-4680-8E47-21BF5129DCA7}"/>
    <cellStyle name="Comma [0] 2 5 3 3" xfId="18984" xr:uid="{D69A6872-C213-46E7-8783-75542F540E27}"/>
    <cellStyle name="Comma [0] 2 5 4" xfId="9968" xr:uid="{C6BAC7C0-79AF-43B3-BDE1-58CC6D332668}"/>
    <cellStyle name="Comma [0] 2 5 4 2" xfId="32238" xr:uid="{AD913071-32E4-4484-BD98-D6F8FC78B052}"/>
    <cellStyle name="Comma [0] 2 5 4 3" xfId="21962" xr:uid="{9B09AE51-8D6E-4E5E-B725-F69713A47474}"/>
    <cellStyle name="Comma [0] 2 5 5" xfId="13045" xr:uid="{F330A34F-0880-4653-9516-7820F96EE584}"/>
    <cellStyle name="Comma [0] 2 5 5 3" xfId="23869" xr:uid="{78E1CE0E-A19A-450C-8B3B-B04AB0D060D8}"/>
    <cellStyle name="Comma [0] 2 5 6" xfId="14381" xr:uid="{FDCBDE36-576C-4C83-BFF0-C62CA1327765}"/>
    <cellStyle name="Comma [0] 2 5 6 2" xfId="26313" xr:uid="{4B536978-7BC2-49A9-9195-B678F29AB5BA}"/>
    <cellStyle name="Comma [0] 2 5 7" xfId="16014" xr:uid="{C653D5D6-E07F-456A-8F01-24B2EEEB3E5B}"/>
    <cellStyle name="Comma [0] 2 5 8" xfId="32992" xr:uid="{E2F3B4D9-3CF5-44B5-8E9F-04423AEBEA8F}"/>
    <cellStyle name="Comma [0] 2 5 9" xfId="1326" xr:uid="{8BE93865-8F55-4EC9-91C9-C8164A218C45}"/>
    <cellStyle name="Comma [0] 2 6" xfId="349" xr:uid="{98E789E1-9C7F-4C66-BECA-FC83CD99CBE7}"/>
    <cellStyle name="Comma [0] 2 6 2" xfId="822" xr:uid="{942E7BF5-4306-4A57-996E-68B6F61E7154}"/>
    <cellStyle name="Comma [0] 2 6 2 2" xfId="30353" xr:uid="{1C37C61C-03FB-4914-8710-8E4C953F15C0}"/>
    <cellStyle name="Comma [0] 2 6 2 3" xfId="20064" xr:uid="{A9F568E3-2342-4922-A8DB-6F086E30B22F}"/>
    <cellStyle name="Comma [0] 2 6 2 5" xfId="7925" xr:uid="{A02F89D1-F891-4A0A-99B8-63FA380910CB}"/>
    <cellStyle name="Comma [0] 2 6 3" xfId="11048" xr:uid="{1F6A8D57-63B1-413B-B8DD-3F64EBD7C4E4}"/>
    <cellStyle name="Comma [0] 2 6 3 3" xfId="23043" xr:uid="{F7B2C3CC-F369-4255-A5CA-ADE86B3B98BF}"/>
    <cellStyle name="Comma [0] 2 6 4" xfId="13784" xr:uid="{F755DDE0-1C7E-4E47-AD67-5D8AAE096DDC}"/>
    <cellStyle name="Comma [0] 2 6 4 3" xfId="24423" xr:uid="{D408F074-A56B-4871-8CC5-0B6EDDB061DB}"/>
    <cellStyle name="Comma [0] 2 6 5" xfId="27394" xr:uid="{085FEF86-C07F-4C12-B544-74B8D6D27E83}"/>
    <cellStyle name="Comma [0] 2 6 6" xfId="17095" xr:uid="{14E02B20-49D8-4DCF-B081-FCD0F0302C74}"/>
    <cellStyle name="Comma [0] 2 6 8" xfId="4746" xr:uid="{DA88BD20-2552-4389-9E6A-C7CD7E37001A}"/>
    <cellStyle name="Comma [0] 2 7" xfId="709" xr:uid="{CB04A1A4-5914-445E-80C5-A6C4AEB87FEF}"/>
    <cellStyle name="Comma [0] 2 7 2" xfId="7793" xr:uid="{467FEBD8-42F6-4507-9AD0-D326165A6184}"/>
    <cellStyle name="Comma [0] 2 7 2 2" xfId="30222" xr:uid="{A1061F4D-F155-448F-A2F9-1CC80E9C097F}"/>
    <cellStyle name="Comma [0] 2 7 2 3" xfId="19932" xr:uid="{09015950-5C96-40B3-AA80-C63A28A52D9F}"/>
    <cellStyle name="Comma [0] 2 7 3" xfId="10916" xr:uid="{DB5A9EF4-335E-418F-94C3-96A303CC5F50}"/>
    <cellStyle name="Comma [0] 2 7 3 3" xfId="22911" xr:uid="{7B1411F7-9C8D-4412-AD0A-9BD2B9626131}"/>
    <cellStyle name="Comma [0] 2 7 4" xfId="13875" xr:uid="{101117E3-40C9-4EA4-B021-AE087CD2DD9A}"/>
    <cellStyle name="Comma [0] 2 7 4 3" xfId="24515" xr:uid="{C91D2F30-809A-42D3-87C6-F7C00BE9F3CC}"/>
    <cellStyle name="Comma [0] 2 7 5" xfId="27262" xr:uid="{FA032F88-6AF3-4613-B416-8DF91FF84259}"/>
    <cellStyle name="Comma [0] 2 7 6" xfId="16963" xr:uid="{46A375E9-99DC-4C76-9E70-7C1A0FA39646}"/>
    <cellStyle name="Comma [0] 2 7 8" xfId="4617" xr:uid="{4793C32D-98D0-4ECF-8C30-0A8EC751843C}"/>
    <cellStyle name="Comma [0] 2 8" xfId="4546" xr:uid="{FFC89AB1-20DC-48E2-B1D1-799D22741755}"/>
    <cellStyle name="Comma [0] 2 8 2" xfId="7722" xr:uid="{599A3943-98C1-4CD4-9493-92DF303286FC}"/>
    <cellStyle name="Comma [0] 2 8 2 2" xfId="30151" xr:uid="{BC977967-AA32-4300-AEF2-377469B7DA90}"/>
    <cellStyle name="Comma [0] 2 8 2 3" xfId="19861" xr:uid="{5E2321F0-A46C-4887-BB0B-7B4C34719DAE}"/>
    <cellStyle name="Comma [0] 2 8 3" xfId="10845" xr:uid="{2E4E5BF7-247D-4311-8D13-DBE6FBBE124F}"/>
    <cellStyle name="Comma [0] 2 8 3 3" xfId="22840" xr:uid="{2835C8EA-B46A-47CC-9F6D-712B24AA19E0}"/>
    <cellStyle name="Comma [0] 2 8 4" xfId="14050" xr:uid="{D4862156-E22B-4082-AC08-3EA36E241299}"/>
    <cellStyle name="Comma [0] 2 8 4 3" xfId="24689" xr:uid="{CBE59129-ABEC-40DE-B5FE-842138D8E1A6}"/>
    <cellStyle name="Comma [0] 2 8 5" xfId="27191" xr:uid="{63461278-1F3C-460A-88A2-FB902A5E3280}"/>
    <cellStyle name="Comma [0] 2 8 6" xfId="16892" xr:uid="{0E40706B-1532-4EF8-9826-3778D6B49EA0}"/>
    <cellStyle name="Comma [0] 2 9" xfId="4413" xr:uid="{3C7563EF-C6BB-47A7-AC60-9F6114F7C6AC}"/>
    <cellStyle name="Comma [0] 2 9 2" xfId="7588" xr:uid="{5C565BA3-F6EE-492C-9DE0-1C52B51A48D0}"/>
    <cellStyle name="Comma [0] 2 9 2 2" xfId="30017" xr:uid="{980C8224-95E6-4F5C-AE7A-A3F910DB5D1C}"/>
    <cellStyle name="Comma [0] 2 9 2 3" xfId="19727" xr:uid="{9B1C88EC-B39C-4338-ADEB-E318F9535DF9}"/>
    <cellStyle name="Comma [0] 2 9 3" xfId="10711" xr:uid="{5178CE9F-2EAD-4963-B049-39E733F842CA}"/>
    <cellStyle name="Comma [0] 2 9 3 3" xfId="22706" xr:uid="{4AF53583-6A46-4F10-8B48-7C9A66646505}"/>
    <cellStyle name="Comma [0] 2 9 4" xfId="13711" xr:uid="{3723A6AD-8D23-4305-AF97-5EF0F022593F}"/>
    <cellStyle name="Comma [0] 2 9 4 3" xfId="24350" xr:uid="{2DC97F2E-13E5-47CF-8430-ADEF4970CE0B}"/>
    <cellStyle name="Comma [0] 2 9 5" xfId="27057" xr:uid="{1CAA35CB-928C-489D-9FC7-8DB14F4D2290}"/>
    <cellStyle name="Comma [0] 2 9 6" xfId="16758" xr:uid="{FD99C4AD-E7D0-43D0-9C06-B8D7BD10728F}"/>
    <cellStyle name="Comma [0] 20" xfId="2975" xr:uid="{18FF8B47-F79F-4126-A1F0-E82E8C605952}"/>
    <cellStyle name="Comma [0] 20 2" xfId="6266" xr:uid="{D2FC8A0E-790D-4C06-9360-4CF403296D01}"/>
    <cellStyle name="Comma [0] 20 2 2" xfId="28767" xr:uid="{9A248118-3BCC-4C01-9554-343330837E15}"/>
    <cellStyle name="Comma [0] 20 2 3" xfId="18473" xr:uid="{55549AA4-7EA1-44AD-B956-2E8B06C0C1C1}"/>
    <cellStyle name="Comma [0] 20 3" xfId="9457" xr:uid="{F428E4B1-B7A3-49F7-8770-7909FBE42667}"/>
    <cellStyle name="Comma [0] 20 3 2" xfId="31727" xr:uid="{A1744D80-DC09-4946-8B8C-1E95E4435385}"/>
    <cellStyle name="Comma [0] 20 3 3" xfId="21451" xr:uid="{8D297D97-488B-40B9-9B90-717483C379DE}"/>
    <cellStyle name="Comma [0] 20 4" xfId="25803" xr:uid="{C0C96F71-DC81-41CB-B9B4-4B24CCC1BD89}"/>
    <cellStyle name="Comma [0] 20 5" xfId="15503" xr:uid="{EBEAD314-C86E-41CF-BB81-25FCE7EFE708}"/>
    <cellStyle name="Comma [0] 21" xfId="2968" xr:uid="{21B55499-F312-4162-B685-99FCFB81F5DA}"/>
    <cellStyle name="Comma [0] 21 2" xfId="6259" xr:uid="{B00B3BF9-4A97-464A-873E-9AE867BC576D}"/>
    <cellStyle name="Comma [0] 21 2 2" xfId="28760" xr:uid="{91E96C28-BD9A-4EB9-8183-B7BCAAADEDFA}"/>
    <cellStyle name="Comma [0] 21 2 3" xfId="18466" xr:uid="{19AC9244-BAB1-4219-92AB-BC37CE376F60}"/>
    <cellStyle name="Comma [0] 21 3" xfId="9450" xr:uid="{F47B4E5F-97C2-4727-AB6A-20FE5C56A052}"/>
    <cellStyle name="Comma [0] 21 3 2" xfId="31720" xr:uid="{15E54A47-5ED7-48C4-9116-0138C1F36FAA}"/>
    <cellStyle name="Comma [0] 21 3 3" xfId="21444" xr:uid="{48310049-1AA2-4815-89B8-9B3DB2257A0C}"/>
    <cellStyle name="Comma [0] 21 4" xfId="25796" xr:uid="{7034ECCE-19DA-4E06-B873-1355162CA2D4}"/>
    <cellStyle name="Comma [0] 21 5" xfId="15496" xr:uid="{73DA4507-D904-440A-B2BB-A5E72F62A06A}"/>
    <cellStyle name="Comma [0] 22" xfId="2960" xr:uid="{9A99A7A7-C7C7-4356-99CC-DD23B8F31682}"/>
    <cellStyle name="Comma [0] 22 2" xfId="6252" xr:uid="{39A60A24-D3E5-42C4-A61F-3353C600865F}"/>
    <cellStyle name="Comma [0] 22 2 2" xfId="28753" xr:uid="{8F323949-7D22-469A-829F-3EE2F9928D53}"/>
    <cellStyle name="Comma [0] 22 2 3" xfId="18459" xr:uid="{A9039BD3-5A20-4D14-A70F-9FCECD4B2D0A}"/>
    <cellStyle name="Comma [0] 22 3" xfId="9443" xr:uid="{836D49CF-2CD8-4C35-A2CB-4511E601EB0E}"/>
    <cellStyle name="Comma [0] 22 3 2" xfId="31713" xr:uid="{15FF35DD-DDA1-4374-9D01-C19A1900440D}"/>
    <cellStyle name="Comma [0] 22 3 3" xfId="21437" xr:uid="{9E810EF1-0B1C-41D7-B047-C81CBE0A23AC}"/>
    <cellStyle name="Comma [0] 22 4" xfId="25789" xr:uid="{7D9A137A-1E44-477E-AD74-89F1FD4C0DCA}"/>
    <cellStyle name="Comma [0] 22 5" xfId="15489" xr:uid="{0116772F-C9BF-4A2A-896C-174010E3271B}"/>
    <cellStyle name="Comma [0] 23" xfId="2870" xr:uid="{C9269DB5-FD2E-413D-B69D-E615F0718CEE}"/>
    <cellStyle name="Comma [0] 23 2" xfId="6162" xr:uid="{9D5EAE5A-E3E2-483E-8BB0-930239BFCDE8}"/>
    <cellStyle name="Comma [0] 23 2 2" xfId="28663" xr:uid="{BF359D89-4555-4371-B76A-586F599633A8}"/>
    <cellStyle name="Comma [0] 23 2 3" xfId="18369" xr:uid="{CFFBAC3C-4806-418B-83BC-E843811A4A28}"/>
    <cellStyle name="Comma [0] 23 3" xfId="9353" xr:uid="{D7A05EFF-EE58-4319-A2C4-08B1DAF06969}"/>
    <cellStyle name="Comma [0] 23 3 2" xfId="31623" xr:uid="{E7406074-53D3-4366-9F68-2040BD155D6D}"/>
    <cellStyle name="Comma [0] 23 3 3" xfId="21347" xr:uid="{59BD7274-029B-4A70-8772-6D3FEF52F3F0}"/>
    <cellStyle name="Comma [0] 23 4" xfId="25699" xr:uid="{DCEA2FDD-2DDE-46F8-889A-3FA5EDD3D762}"/>
    <cellStyle name="Comma [0] 23 5" xfId="15399" xr:uid="{782963A9-92CC-47D1-ABED-7DC0298F2657}"/>
    <cellStyle name="Comma [0] 24" xfId="2790" xr:uid="{7F0C45BF-53D2-4065-8572-3E48A06FDCCF}"/>
    <cellStyle name="Comma [0] 24 2" xfId="6074" xr:uid="{8AAE8217-83BB-4C5F-8866-2456AD88793C}"/>
    <cellStyle name="Comma [0] 24 2 2" xfId="28575" xr:uid="{B6605503-B388-4974-826A-A10B59E60132}"/>
    <cellStyle name="Comma [0] 24 2 3" xfId="18281" xr:uid="{B7645D81-42FD-4A3B-89DF-CE19154808C7}"/>
    <cellStyle name="Comma [0] 24 3" xfId="9265" xr:uid="{0D6ABD3D-8776-4596-AA7A-8A622EE32E39}"/>
    <cellStyle name="Comma [0] 24 3 2" xfId="31535" xr:uid="{6C6DA764-90EF-4514-A192-02F9AB3B89B4}"/>
    <cellStyle name="Comma [0] 24 3 3" xfId="21259" xr:uid="{048E9B88-F972-44A5-8D14-A8F35A8B9B6C}"/>
    <cellStyle name="Comma [0] 24 4" xfId="25611" xr:uid="{2416DD26-70DB-401B-B25C-17CFF2AD37AD}"/>
    <cellStyle name="Comma [0] 24 5" xfId="15311" xr:uid="{B50450BA-B813-428D-A5A9-E9A53F612204}"/>
    <cellStyle name="Comma [0] 25" xfId="2784" xr:uid="{9E8B8FA3-9D1D-41AC-8C28-DD91D538C997}"/>
    <cellStyle name="Comma [0] 25 2" xfId="6069" xr:uid="{37E29304-64FF-40AE-8745-B61DA76DDA71}"/>
    <cellStyle name="Comma [0] 25 2 2" xfId="28570" xr:uid="{FCA634F1-AA7A-46BD-82A2-669A95AEBAB0}"/>
    <cellStyle name="Comma [0] 25 2 3" xfId="18276" xr:uid="{11026842-7FD0-4E49-AECD-4F4C3929F72C}"/>
    <cellStyle name="Comma [0] 25 3" xfId="9260" xr:uid="{6E7B0864-FFDA-4D52-B50E-052270BB0942}"/>
    <cellStyle name="Comma [0] 25 3 2" xfId="31530" xr:uid="{987534D6-0BDF-4889-8C9E-70E6A3E95324}"/>
    <cellStyle name="Comma [0] 25 3 3" xfId="21254" xr:uid="{C9D88DCB-17E9-4962-9AF9-0DCA311F709B}"/>
    <cellStyle name="Comma [0] 25 4" xfId="25606" xr:uid="{4E992C06-7381-4D3A-82A5-C0D6CA8BCCCC}"/>
    <cellStyle name="Comma [0] 25 5" xfId="15306" xr:uid="{4DA181F3-F99C-4EE7-AE75-8214522F526B}"/>
    <cellStyle name="Comma [0] 26" xfId="2779" xr:uid="{7EABB0EE-A935-49C7-BC24-5A9BDCA6DE2D}"/>
    <cellStyle name="Comma [0] 26 2" xfId="6064" xr:uid="{A7B1B8EA-56B1-43E1-8928-4D97940C1793}"/>
    <cellStyle name="Comma [0] 26 2 2" xfId="28565" xr:uid="{8188E5B3-717C-47B1-83DD-F2802A0335DB}"/>
    <cellStyle name="Comma [0] 26 2 3" xfId="18271" xr:uid="{A5616C73-B314-416A-821A-3C451B769E3C}"/>
    <cellStyle name="Comma [0] 26 3" xfId="9255" xr:uid="{E2558FE9-0EE6-439C-B8F3-719FF6DD0A00}"/>
    <cellStyle name="Comma [0] 26 3 2" xfId="31525" xr:uid="{7B9303DF-6CF7-4975-A9E0-0CFD848B1E9A}"/>
    <cellStyle name="Comma [0] 26 3 3" xfId="21249" xr:uid="{DDF46A10-FEDF-4344-8BE9-12616DF3B5DE}"/>
    <cellStyle name="Comma [0] 26 4" xfId="25601" xr:uid="{CB615AE4-B05A-42AB-8933-871F466C63DB}"/>
    <cellStyle name="Comma [0] 26 5" xfId="15301" xr:uid="{AE1E229D-B912-476A-A9D5-F0337A291DF3}"/>
    <cellStyle name="Comma [0] 27" xfId="2774" xr:uid="{FDB42580-96F5-4AB2-AE84-70832C0BE7E0}"/>
    <cellStyle name="Comma [0] 27 2" xfId="6059" xr:uid="{51BE7CB9-715B-4C98-A8C9-A17FF3E34354}"/>
    <cellStyle name="Comma [0] 27 2 2" xfId="28560" xr:uid="{BCD0B55D-3EDA-424C-96AD-0A1AC0B18B59}"/>
    <cellStyle name="Comma [0] 27 2 3" xfId="18266" xr:uid="{1D871676-ED33-48DD-8C4D-A553974278C3}"/>
    <cellStyle name="Comma [0] 27 3" xfId="9250" xr:uid="{B9BD9D8D-1B92-4F11-8685-233658771A6F}"/>
    <cellStyle name="Comma [0] 27 3 2" xfId="31520" xr:uid="{E2E1991E-B87F-43B2-A694-37BF46E6E2EC}"/>
    <cellStyle name="Comma [0] 27 3 3" xfId="21244" xr:uid="{6F8B9E8B-82B6-4629-ADE9-E943F21DA3A3}"/>
    <cellStyle name="Comma [0] 27 4" xfId="25596" xr:uid="{928ED3EB-2113-476E-B8B4-779C09014792}"/>
    <cellStyle name="Comma [0] 27 5" xfId="15296" xr:uid="{039400A6-8E79-46DF-A46D-70424896DA45}"/>
    <cellStyle name="Comma [0] 28" xfId="2769" xr:uid="{D6B84687-E3CA-4622-B66F-686D73F518D6}"/>
    <cellStyle name="Comma [0] 28 2" xfId="6054" xr:uid="{A47A7ACD-209D-462E-8AF6-2BDC8A920CBB}"/>
    <cellStyle name="Comma [0] 28 2 2" xfId="28555" xr:uid="{800318FF-0599-4C41-BE80-1366333ECB34}"/>
    <cellStyle name="Comma [0] 28 2 3" xfId="18261" xr:uid="{5D5FF653-F625-416F-AC73-4A59B2017368}"/>
    <cellStyle name="Comma [0] 28 3" xfId="9245" xr:uid="{C9FE4F44-428D-4FAF-A5B6-6EE95E733B4C}"/>
    <cellStyle name="Comma [0] 28 3 2" xfId="31515" xr:uid="{053C8B02-7ABD-4B5D-9E6E-20ADA7CC0A6D}"/>
    <cellStyle name="Comma [0] 28 3 3" xfId="21239" xr:uid="{A931AE60-478C-4650-8014-58E085C1A916}"/>
    <cellStyle name="Comma [0] 28 4" xfId="25591" xr:uid="{2AFF70E7-77A1-45F5-9DEA-BAE10074DE89}"/>
    <cellStyle name="Comma [0] 28 5" xfId="15291" xr:uid="{DB578380-A930-46F1-87CE-7C6999C3A821}"/>
    <cellStyle name="Comma [0] 29" xfId="2764" xr:uid="{6E650720-56B7-416A-937E-D4D073A126A4}"/>
    <cellStyle name="Comma [0] 29 2" xfId="6049" xr:uid="{81FFA984-066E-4AC1-B014-671BDBC8816A}"/>
    <cellStyle name="Comma [0] 29 2 2" xfId="28550" xr:uid="{ADA90AEC-8896-4A51-AFE8-37A0AF175B2C}"/>
    <cellStyle name="Comma [0] 29 2 3" xfId="18256" xr:uid="{6843C190-2565-4A8B-B729-18B41BE1A566}"/>
    <cellStyle name="Comma [0] 29 3" xfId="9240" xr:uid="{2F17A457-5292-48DC-86BF-7984DF945ABC}"/>
    <cellStyle name="Comma [0] 29 3 2" xfId="31510" xr:uid="{3061CA5F-2D66-4F5D-9C6B-26627FE465CD}"/>
    <cellStyle name="Comma [0] 29 3 3" xfId="21234" xr:uid="{61886DD2-C1C6-45C6-8839-A9F623EA9A7E}"/>
    <cellStyle name="Comma [0] 29 4" xfId="25586" xr:uid="{2BFBDFCC-B18A-4953-80C0-24731C14EBB0}"/>
    <cellStyle name="Comma [0] 29 5" xfId="15286" xr:uid="{2E00334D-6DBA-410B-B8ED-95287950C50D}"/>
    <cellStyle name="Comma [0] 3" xfId="119" xr:uid="{EC2BCEC5-E12E-44AB-9CD8-163C159F63A0}"/>
    <cellStyle name="Comma [0] 3 10" xfId="4072" xr:uid="{2754668C-A8C0-4A24-982A-21B192010A71}"/>
    <cellStyle name="Comma [0] 3 10 2" xfId="7247" xr:uid="{1E4FFB30-5393-4F4C-8321-94D7FB16D79B}"/>
    <cellStyle name="Comma [0] 3 10 2 2" xfId="29718" xr:uid="{EB86E358-4510-4E1B-9A27-E296655A1F48}"/>
    <cellStyle name="Comma [0] 3 10 2 3" xfId="19428" xr:uid="{E1389E3D-D465-4F35-BC8B-2036F75E35E9}"/>
    <cellStyle name="Comma [0] 3 10 3" xfId="10412" xr:uid="{E6EF8850-6A6F-4E52-9FD2-6DC7773F356C}"/>
    <cellStyle name="Comma [0] 3 10 3 3" xfId="22407" xr:uid="{D7CD2A4C-A354-405B-9501-E018B905F82C}"/>
    <cellStyle name="Comma [0] 3 10 4" xfId="26758" xr:uid="{DF23EDA8-C264-4329-AAA2-93BEB21AA866}"/>
    <cellStyle name="Comma [0] 3 10 5" xfId="16459" xr:uid="{8CE33D07-8874-4900-B19B-FF4CD3C9AFB1}"/>
    <cellStyle name="Comma [0] 3 11" xfId="3194" xr:uid="{75C54626-F224-4B59-899E-C8FF8003DD88}"/>
    <cellStyle name="Comma [0] 3 11 2" xfId="6549" xr:uid="{549D018D-4C74-4CEE-930E-4AD4B82FEA5E}"/>
    <cellStyle name="Comma [0] 3 11 2 2" xfId="29049" xr:uid="{C07B5278-D81F-4AD9-8928-A5ADD6B7455B}"/>
    <cellStyle name="Comma [0] 3 11 2 3" xfId="18756" xr:uid="{DBB87931-4EE6-425A-B6DC-1C9C1D3F4505}"/>
    <cellStyle name="Comma [0] 3 11 3" xfId="9740" xr:uid="{B168044C-1565-477A-82F8-2696D28C5446}"/>
    <cellStyle name="Comma [0] 3 11 3 2" xfId="32010" xr:uid="{82CACCF7-2662-4448-BEB5-3AA5877F52AE}"/>
    <cellStyle name="Comma [0] 3 11 3 3" xfId="21734" xr:uid="{716E6F57-2173-4975-B58F-40A26CCC2BBE}"/>
    <cellStyle name="Comma [0] 3 11 4" xfId="26086" xr:uid="{13922600-E772-41D2-B992-DEBA7B75C148}"/>
    <cellStyle name="Comma [0] 3 11 5" xfId="15786" xr:uid="{AAA0E8C1-8775-4C73-9030-794451855CDD}"/>
    <cellStyle name="Comma [0] 3 12" xfId="3009" xr:uid="{A66BED68-093E-4336-9652-4ED739920E8E}"/>
    <cellStyle name="Comma [0] 3 12 2" xfId="6298" xr:uid="{AEDA7BA3-3FAE-4977-B222-5765BCC4C51C}"/>
    <cellStyle name="Comma [0] 3 12 2 2" xfId="28799" xr:uid="{5B962AA6-BBB2-4C81-9F53-CF78AE35CB35}"/>
    <cellStyle name="Comma [0] 3 12 2 3" xfId="18505" xr:uid="{63AA9F80-DD2B-47AB-BCF9-BEE15CB9CE31}"/>
    <cellStyle name="Comma [0] 3 12 3" xfId="9489" xr:uid="{02CB1722-BA1E-4C9A-9963-CE160F378150}"/>
    <cellStyle name="Comma [0] 3 12 3 2" xfId="31759" xr:uid="{BC00235A-86EF-45D9-BCD8-2B5B9FB1BB9C}"/>
    <cellStyle name="Comma [0] 3 12 3 3" xfId="21483" xr:uid="{5113D02D-90F0-42DE-A4EB-109BEF5F3FF9}"/>
    <cellStyle name="Comma [0] 3 12 4" xfId="25835" xr:uid="{42B1CA25-85E3-4EDF-92A3-0B7207A7BA49}"/>
    <cellStyle name="Comma [0] 3 12 5" xfId="15535" xr:uid="{BD24B345-1589-4896-BF7B-46908E1C0458}"/>
    <cellStyle name="Comma [0] 3 13" xfId="2895" xr:uid="{EE10F835-F256-471D-9399-87BF77D9D982}"/>
    <cellStyle name="Comma [0] 3 13 2" xfId="6187" xr:uid="{0B379A02-0552-44EF-9A68-7D9292BCA3E3}"/>
    <cellStyle name="Comma [0] 3 13 2 2" xfId="28688" xr:uid="{D2B8DFCB-7B24-437D-BA78-05E6E90414CE}"/>
    <cellStyle name="Comma [0] 3 13 2 3" xfId="18394" xr:uid="{DABA8AFE-01F8-4A34-9CE1-1205F9C1ACD9}"/>
    <cellStyle name="Comma [0] 3 13 3" xfId="9378" xr:uid="{B7CA6F07-B570-4710-9A83-A75FC232D5E3}"/>
    <cellStyle name="Comma [0] 3 13 3 2" xfId="31648" xr:uid="{72764930-1703-4216-A498-45DB6394AD16}"/>
    <cellStyle name="Comma [0] 3 13 3 3" xfId="21372" xr:uid="{251A1EF9-5866-4767-9C8C-133D8F415425}"/>
    <cellStyle name="Comma [0] 3 13 4" xfId="25724" xr:uid="{E6FF1EF5-2BFC-4EDB-957A-74CA74A63CB2}"/>
    <cellStyle name="Comma [0] 3 13 5" xfId="15424" xr:uid="{483308F2-CF70-4059-948B-3F2EAB517B18}"/>
    <cellStyle name="Comma [0] 3 14" xfId="2814" xr:uid="{1E844E2D-BB76-4018-B802-B56072A93DF3}"/>
    <cellStyle name="Comma [0] 3 14 2" xfId="6100" xr:uid="{D8F6A9E3-C6BB-484E-A5D2-58CDFBAC3D27}"/>
    <cellStyle name="Comma [0] 3 14 2 2" xfId="28601" xr:uid="{387064A0-5CF2-47DB-B29E-3ECDDBC04F49}"/>
    <cellStyle name="Comma [0] 3 14 2 3" xfId="18307" xr:uid="{B1D3768E-EABB-4AC9-8BB3-F9AB04D1B3AF}"/>
    <cellStyle name="Comma [0] 3 14 3" xfId="9291" xr:uid="{FCC2D9A8-9F4F-42DC-ABCC-82DE63F08C44}"/>
    <cellStyle name="Comma [0] 3 14 3 2" xfId="31561" xr:uid="{0873AC18-877B-48E3-B21F-36F9EFC708E0}"/>
    <cellStyle name="Comma [0] 3 14 3 3" xfId="21285" xr:uid="{E4213566-158E-4BF7-8DDA-DD2CFAC62DCC}"/>
    <cellStyle name="Comma [0] 3 14 4" xfId="25637" xr:uid="{5A55E0A0-E6F9-455D-801E-F4730A8FCD00}"/>
    <cellStyle name="Comma [0] 3 14 5" xfId="15337" xr:uid="{EC6E8D68-0D37-4CE1-BD78-D693BF228638}"/>
    <cellStyle name="Comma [0] 3 15" xfId="2716" xr:uid="{D4D6C163-28F8-4360-B35F-C1ADDF39FB08}"/>
    <cellStyle name="Comma [0] 3 15 2" xfId="6001" xr:uid="{386C5F51-AE8A-456C-B806-5D1FD4D84FD5}"/>
    <cellStyle name="Comma [0] 3 15 2 2" xfId="28502" xr:uid="{371AF5F2-D2AD-4268-A423-E30AF19B092E}"/>
    <cellStyle name="Comma [0] 3 15 2 3" xfId="18208" xr:uid="{2FB771F8-ED35-4D7B-A57D-B6EE7E063003}"/>
    <cellStyle name="Comma [0] 3 15 3" xfId="9192" xr:uid="{500C3A7A-3375-45F1-B2C8-D167B1937EE1}"/>
    <cellStyle name="Comma [0] 3 15 3 2" xfId="31462" xr:uid="{9A3217E2-EC63-4497-BD9B-3984E32DBFF1}"/>
    <cellStyle name="Comma [0] 3 15 3 3" xfId="21186" xr:uid="{DB92BA80-A5E5-4A0B-9C8D-06578EEDF799}"/>
    <cellStyle name="Comma [0] 3 15 4" xfId="25538" xr:uid="{1721A4ED-2A84-48FD-843A-2769A3FC1865}"/>
    <cellStyle name="Comma [0] 3 15 5" xfId="15238" xr:uid="{8CB6176D-F96B-4CCC-8687-B353398DDAF9}"/>
    <cellStyle name="Comma [0] 3 16" xfId="2584" xr:uid="{9A9900AD-9131-4D7E-8791-F425E1F76811}"/>
    <cellStyle name="Comma [0] 3 16 2" xfId="5898" xr:uid="{A6D09554-3A00-46DF-A362-D4CB4F7C46DA}"/>
    <cellStyle name="Comma [0] 3 16 2 2" xfId="28406" xr:uid="{9E3E33F6-A026-44B4-9BF2-0BE999846E36}"/>
    <cellStyle name="Comma [0] 3 16 2 3" xfId="18112" xr:uid="{7897355F-9F53-4ED0-83CE-39D24A3C6550}"/>
    <cellStyle name="Comma [0] 3 16 3" xfId="9096" xr:uid="{118DCA1C-3C9B-43E1-B2FB-2D3A752F844F}"/>
    <cellStyle name="Comma [0] 3 16 3 2" xfId="31366" xr:uid="{D636BD48-CC4D-4B38-8A6D-CFD34E5A76E2}"/>
    <cellStyle name="Comma [0] 3 16 3 3" xfId="21090" xr:uid="{72830E15-38AF-466E-A210-788ECEB3D3CB}"/>
    <cellStyle name="Comma [0] 3 16 4" xfId="25442" xr:uid="{80BFB74E-E314-420D-B65D-68E78B4188C8}"/>
    <cellStyle name="Comma [0] 3 16 5" xfId="15142" xr:uid="{B67D23C6-A736-4C78-BD05-491EF02BC789}"/>
    <cellStyle name="Comma [0] 3 17" xfId="2567" xr:uid="{342CEC91-B442-470E-82B1-EB26895CAB50}"/>
    <cellStyle name="Comma [0] 3 17 2" xfId="5881" xr:uid="{4EB96542-E547-40D1-8D3C-A395CF4DBDB3}"/>
    <cellStyle name="Comma [0] 3 17 2 2" xfId="28389" xr:uid="{CE9A8F0F-6FDD-4428-9715-5605A68B8BD2}"/>
    <cellStyle name="Comma [0] 3 17 2 3" xfId="18095" xr:uid="{4AB7D704-315A-4E82-A8F6-535F25D257F6}"/>
    <cellStyle name="Comma [0] 3 17 3" xfId="9079" xr:uid="{BEEC7D02-1611-44FE-AE47-78BFFF74EFCD}"/>
    <cellStyle name="Comma [0] 3 17 3 2" xfId="31349" xr:uid="{47C41BA6-7744-4E5E-B76E-E6559DB80CA2}"/>
    <cellStyle name="Comma [0] 3 17 3 3" xfId="21073" xr:uid="{2467E5AE-CA39-4B4E-A73B-837C1992758E}"/>
    <cellStyle name="Comma [0] 3 17 4" xfId="25425" xr:uid="{E85EAE19-CB17-4083-9FD8-E30A28C7A8AF}"/>
    <cellStyle name="Comma [0] 3 17 5" xfId="15125" xr:uid="{014B6AFD-778C-48CD-ACF1-6EA330A158FC}"/>
    <cellStyle name="Comma [0] 3 18" xfId="2544" xr:uid="{8BCFA41D-5042-4EEF-812F-8CC4B279CF50}"/>
    <cellStyle name="Comma [0] 3 18 2" xfId="5858" xr:uid="{02B30933-33F7-4B3B-A793-AA840C8ED152}"/>
    <cellStyle name="Comma [0] 3 18 2 2" xfId="28366" xr:uid="{310A4383-F548-402F-9F62-627FB08940D7}"/>
    <cellStyle name="Comma [0] 3 18 2 3" xfId="18072" xr:uid="{A7F40FF8-3F6B-411B-A33F-79E2AF86C8F8}"/>
    <cellStyle name="Comma [0] 3 18 3" xfId="9056" xr:uid="{CA6D6C36-7A29-4006-B29C-1438171F84BB}"/>
    <cellStyle name="Comma [0] 3 18 3 2" xfId="31326" xr:uid="{2618C7DE-A513-41E3-8129-18BCC9D8AB9A}"/>
    <cellStyle name="Comma [0] 3 18 3 3" xfId="21050" xr:uid="{E5D5CEC4-C343-4204-8736-D5B9D27B0681}"/>
    <cellStyle name="Comma [0] 3 18 4" xfId="25402" xr:uid="{58EC6830-1502-46FB-B6D1-402CFBC3E706}"/>
    <cellStyle name="Comma [0] 3 18 5" xfId="15102" xr:uid="{D2CD4CD8-36C8-488C-B7C1-79CEC16ED854}"/>
    <cellStyle name="Comma [0] 3 19" xfId="2517" xr:uid="{FDD17BCD-CFBD-4DDE-B611-86F6DB993DF8}"/>
    <cellStyle name="Comma [0] 3 19 2" xfId="5831" xr:uid="{3B2B905E-1300-4AB6-8FA3-FF21902972CE}"/>
    <cellStyle name="Comma [0] 3 19 2 2" xfId="28339" xr:uid="{04140549-CB83-4209-9C13-84468F80505E}"/>
    <cellStyle name="Comma [0] 3 19 2 3" xfId="18045" xr:uid="{D52EA9FE-CB46-4C8B-AFA4-95D72403AD2B}"/>
    <cellStyle name="Comma [0] 3 19 3" xfId="9029" xr:uid="{CB2231E3-7FEA-446D-A66E-7E7815168FE5}"/>
    <cellStyle name="Comma [0] 3 19 3 2" xfId="31299" xr:uid="{F24E29B8-67AA-469E-A3A9-98B218510BC8}"/>
    <cellStyle name="Comma [0] 3 19 3 3" xfId="21023" xr:uid="{9FA3BCC3-1F69-41A6-94C4-77BBBB394506}"/>
    <cellStyle name="Comma [0] 3 19 4" xfId="25375" xr:uid="{36D9CEC4-A868-450F-A0F0-787B3ABD6373}"/>
    <cellStyle name="Comma [0] 3 19 5" xfId="15075" xr:uid="{2DBE1E5E-E38B-4B1D-84D6-3D9076D0B3CC}"/>
    <cellStyle name="Comma [0] 3 2" xfId="310" xr:uid="{2C18A675-3A65-470F-BEB2-724ED7196B88}"/>
    <cellStyle name="Comma [0] 3 2 10" xfId="6462" xr:uid="{B6E82A62-767F-43B0-A088-EA0A19FF0496}"/>
    <cellStyle name="Comma [0] 3 2 10 2" xfId="28963" xr:uid="{C1B43EEB-5A50-4A84-A19C-AC1A7ED8E030}"/>
    <cellStyle name="Comma [0] 3 2 10 3" xfId="18669" xr:uid="{3FE96419-1E39-41CA-A8CB-7DB18C3974A6}"/>
    <cellStyle name="Comma [0] 3 2 11" xfId="9653" xr:uid="{1C16CFE1-9BD2-49C8-826B-A326C87E6A8F}"/>
    <cellStyle name="Comma [0] 3 2 11 2" xfId="31923" xr:uid="{41BF4FCE-F9E2-43A1-ACB3-85E6671C7839}"/>
    <cellStyle name="Comma [0] 3 2 11 3" xfId="21647" xr:uid="{B0095229-981D-47ED-95A7-2DA834D45A68}"/>
    <cellStyle name="Comma [0] 3 2 12" xfId="12773" xr:uid="{AA1B7BA2-83A5-4F17-A249-0B09125ADF9A}"/>
    <cellStyle name="Comma [0] 3 2 12 3" xfId="23643" xr:uid="{19613063-0FED-4064-B8EA-3A6A9EC107CA}"/>
    <cellStyle name="Comma [0] 3 2 13" xfId="14316" xr:uid="{3F9FD322-2074-47AB-8F80-B147745D2465}"/>
    <cellStyle name="Comma [0] 3 2 13 2" xfId="25999" xr:uid="{3265788A-CEAE-437E-889D-FDDC5E400735}"/>
    <cellStyle name="Comma [0] 3 2 14" xfId="15699" xr:uid="{73BD0C36-DB43-49D7-88B6-EDC7B1B22CD7}"/>
    <cellStyle name="Comma [0] 3 2 15" xfId="33028" xr:uid="{EC5CF192-0413-4B6B-9C7D-585843DE72E2}"/>
    <cellStyle name="Comma [0] 3 2 16" xfId="1261" xr:uid="{7514A55D-D460-4F02-B96B-EAD5E6B74755}"/>
    <cellStyle name="Comma [0] 3 2 2" xfId="493" xr:uid="{55AD7948-F690-4B98-9D72-66BC3980BFC9}"/>
    <cellStyle name="Comma [0] 3 2 2 2" xfId="536" xr:uid="{C04D2AD6-D8BF-4B3E-B857-34917F7B491D}"/>
    <cellStyle name="Comma [0] 3 2 2 2 2" xfId="1079" xr:uid="{76354F8D-4C02-4101-A903-B4BE2FE14C78}"/>
    <cellStyle name="Comma [0] 3 2 2 2 2 2" xfId="30722" xr:uid="{2ABC6B82-0439-46BE-95DE-524A8606EA3E}"/>
    <cellStyle name="Comma [0] 3 2 2 2 2 3" xfId="20436" xr:uid="{62734588-CB38-442B-93C4-1E7E264ED5EB}"/>
    <cellStyle name="Comma [0] 3 2 2 2 2 5" xfId="8312" xr:uid="{0DA8D980-8CE4-4FC8-BEEA-D618DA2B595A}"/>
    <cellStyle name="Comma [0] 3 2 2 2 3" xfId="11416" xr:uid="{C0DD711B-BC16-4F7A-A1CD-4CF5DF131E86}"/>
    <cellStyle name="Comma [0] 3 2 2 2 3 3" xfId="23416" xr:uid="{BA18FEC8-35B5-4FCD-B2D2-F6655EDCDB4F}"/>
    <cellStyle name="Comma [0] 3 2 2 2 4" xfId="13586" xr:uid="{AA19A946-FB13-4913-8A11-D79C5FB1E893}"/>
    <cellStyle name="Comma [0] 3 2 2 2 4 3" xfId="24223" xr:uid="{2421340B-A20B-41E8-A692-E839281E3A83}"/>
    <cellStyle name="Comma [0] 3 2 2 2 5" xfId="14461" xr:uid="{5F78E39F-BC0C-4554-B5F5-8D9C3BE9028A}"/>
    <cellStyle name="Comma [0] 3 2 2 2 5 2" xfId="27762" xr:uid="{BE0871B8-0BDB-4C33-9B67-33243141845F}"/>
    <cellStyle name="Comma [0] 3 2 2 2 6" xfId="17468" xr:uid="{EBE0E28F-D705-42E7-ABA1-8E0C13119367}"/>
    <cellStyle name="Comma [0] 3 2 2 2 9" xfId="1406" xr:uid="{D8BFFD17-65D4-4D15-8753-56F1EF3D6649}"/>
    <cellStyle name="Comma [0] 3 2 2 3" xfId="1023" xr:uid="{413626F2-70D6-422C-BE5B-43F9C6673A77}"/>
    <cellStyle name="Comma [0] 3 2 2 3 2" xfId="14176" xr:uid="{D38BE3E7-864F-43AB-9279-FA91D70D698A}"/>
    <cellStyle name="Comma [0] 3 2 2 3 2 3" xfId="24812" xr:uid="{2FC75FC5-E49C-42BE-AD88-67545ED68201}"/>
    <cellStyle name="Comma [0] 3 2 2 3 3" xfId="29632" xr:uid="{379B9ED6-5773-49A2-BAD3-A096C6A7E935}"/>
    <cellStyle name="Comma [0] 3 2 2 3 4" xfId="19341" xr:uid="{E6103987-569F-467A-88DD-627CECC2477E}"/>
    <cellStyle name="Comma [0] 3 2 2 3 6" xfId="7160" xr:uid="{6ACF2C82-3756-442E-B429-CD49AE74905A}"/>
    <cellStyle name="Comma [0] 3 2 2 4" xfId="10325" xr:uid="{974C1BEF-89B0-4514-96C0-7778101B2CFA}"/>
    <cellStyle name="Comma [0] 3 2 2 4 2" xfId="32594" xr:uid="{FBE5E0B0-72B4-4873-9615-F505CE6CC52F}"/>
    <cellStyle name="Comma [0] 3 2 2 4 3" xfId="22320" xr:uid="{278EE7A0-5C32-4E00-B41A-50A03C54544B}"/>
    <cellStyle name="Comma [0] 3 2 2 5" xfId="12982" xr:uid="{360D5628-4825-4A2E-AEE6-764B2A604515}"/>
    <cellStyle name="Comma [0] 3 2 2 5 3" xfId="23806" xr:uid="{267300D5-F0D4-42C4-9751-E73E45C74F76}"/>
    <cellStyle name="Comma [0] 3 2 2 6" xfId="14405" xr:uid="{5A6D57C0-E921-4D94-BD53-FD920534BFC5}"/>
    <cellStyle name="Comma [0] 3 2 2 6 2" xfId="26671" xr:uid="{3AC7FDC5-28E2-4164-BEE7-D2CF15552293}"/>
    <cellStyle name="Comma [0] 3 2 2 7" xfId="16372" xr:uid="{E563CA78-9B99-46B6-B948-191A0C3443F1}"/>
    <cellStyle name="Comma [0] 3 2 2 8" xfId="32807" xr:uid="{A6568486-6C85-4FF9-8F3A-8E6DBDB27CB5}"/>
    <cellStyle name="Comma [0] 3 2 2 9" xfId="1350" xr:uid="{C1B8494D-18EF-49B6-BE90-75B0FF7E9696}"/>
    <cellStyle name="Comma [0] 3 2 3" xfId="424" xr:uid="{02CDF95A-8A8D-424E-AA57-AADFEBD0AA89}"/>
    <cellStyle name="Comma [0] 3 2 3 10" xfId="3831" xr:uid="{37476AAF-7305-423B-8EA1-4D5A955E7E83}"/>
    <cellStyle name="Comma [0] 3 2 3 2" xfId="935" xr:uid="{ADE89D31-44D8-4056-8CB4-F9AEFA3DD2CE}"/>
    <cellStyle name="Comma [0] 3 2 3 2 2" xfId="8246" xr:uid="{FF105CC4-4CA3-4FDE-8F83-3B486BAF5DB2}"/>
    <cellStyle name="Comma [0] 3 2 3 2 2 2" xfId="30657" xr:uid="{8D8C2154-79D5-436B-B749-D753D40262EB}"/>
    <cellStyle name="Comma [0] 3 2 3 2 2 3" xfId="20369" xr:uid="{5229D237-6774-44DF-AEAD-1CDA683F226D}"/>
    <cellStyle name="Comma [0] 3 2 3 2 3" xfId="11350" xr:uid="{FD06FE36-4C34-4451-BC2B-68714C20F481}"/>
    <cellStyle name="Comma [0] 3 2 3 2 3 3" xfId="23349" xr:uid="{F46FE5A2-FF86-4CA8-B8EC-5D49887D2804}"/>
    <cellStyle name="Comma [0] 3 2 3 2 4" xfId="27695" xr:uid="{D8C0CFEB-1EC7-4D66-B078-BA25E5EBD451}"/>
    <cellStyle name="Comma [0] 3 2 3 2 5" xfId="17401" xr:uid="{C6424A1C-D5C2-4F5D-88C5-07ECCC359552}"/>
    <cellStyle name="Comma [0] 3 2 3 2 7" xfId="5043" xr:uid="{56307E4E-D4FE-4040-AE48-96A412ECE8CC}"/>
    <cellStyle name="Comma [0] 3 2 3 3" xfId="7001" xr:uid="{65C1A670-36C0-475D-89FE-D0F35E1EE60A}"/>
    <cellStyle name="Comma [0] 3 2 3 3 2" xfId="29472" xr:uid="{62F377E4-B44F-47BE-A3B6-E1091CB2B608}"/>
    <cellStyle name="Comma [0] 3 2 3 3 3" xfId="19179" xr:uid="{94045C1C-FF52-4042-89A7-6851AC8C7942}"/>
    <cellStyle name="Comma [0] 3 2 3 4" xfId="10163" xr:uid="{546A8CF7-9AF9-4F19-9440-BEEDAFB3B556}"/>
    <cellStyle name="Comma [0] 3 2 3 4 2" xfId="32433" xr:uid="{C4EF5D8D-FCD9-43E9-9BD9-3B11CF82CE06}"/>
    <cellStyle name="Comma [0] 3 2 3 4 3" xfId="22158" xr:uid="{E9F55AF8-8BB5-48CF-A8BC-E5F7C6CF5DF0}"/>
    <cellStyle name="Comma [0] 3 2 3 5" xfId="13425" xr:uid="{52424DF0-0024-4683-B035-5268739D6776}"/>
    <cellStyle name="Comma [0] 3 2 3 5 3" xfId="24062" xr:uid="{6C7FB2A7-3637-4037-B335-1F4B08774AAB}"/>
    <cellStyle name="Comma [0] 3 2 3 6" xfId="26509" xr:uid="{AB1B9E2E-CC72-440D-9BBD-0EC7EED984A4}"/>
    <cellStyle name="Comma [0] 3 2 3 7" xfId="16210" xr:uid="{7FF1CFF4-6BA8-48A3-9F86-8E0C4DC208DE}"/>
    <cellStyle name="Comma [0] 3 2 4" xfId="786" xr:uid="{66DA50EA-27F4-4E19-85A1-92C5FD5012DB}"/>
    <cellStyle name="Comma [0] 3 2 4 2" xfId="8014" xr:uid="{D9AAAB77-BA17-47B5-8820-CB14A05CF768}"/>
    <cellStyle name="Comma [0] 3 2 4 2 2" xfId="30445" xr:uid="{6C2377EE-414F-4810-A72A-34D95F3585D0}"/>
    <cellStyle name="Comma [0] 3 2 4 2 3" xfId="20155" xr:uid="{535787E9-4242-4E9D-A1F8-8548B65C37C1}"/>
    <cellStyle name="Comma [0] 3 2 4 3" xfId="11137" xr:uid="{735DBA51-6E3B-4DB9-A918-AA9E0267BC28}"/>
    <cellStyle name="Comma [0] 3 2 4 3 3" xfId="23135" xr:uid="{1D3A1A62-9026-4A2D-A422-7B478E061825}"/>
    <cellStyle name="Comma [0] 3 2 4 4" xfId="13852" xr:uid="{0B29C070-6368-47DC-A450-CB53863A51FE}"/>
    <cellStyle name="Comma [0] 3 2 4 4 3" xfId="24492" xr:uid="{B148AC4D-F48A-4AD7-A100-54E5A404E6B2}"/>
    <cellStyle name="Comma [0] 3 2 4 5" xfId="27486" xr:uid="{90C4975B-DD6F-474C-B0E9-077DE8DB3668}"/>
    <cellStyle name="Comma [0] 3 2 4 6" xfId="17187" xr:uid="{06BABFAC-76B9-46EF-AB7A-F650334A5FF0}"/>
    <cellStyle name="Comma [0] 3 2 4 8" xfId="4827" xr:uid="{BF975D61-A2D3-4D71-BFB4-401B46A677B9}"/>
    <cellStyle name="Comma [0] 3 2 5" xfId="4709" xr:uid="{B1D4AEA2-0A9D-49BB-91C8-D7A2AD97E04A}"/>
    <cellStyle name="Comma [0] 3 2 5 2" xfId="7885" xr:uid="{A5428EF4-47A9-48F0-8A89-F7E164B31A58}"/>
    <cellStyle name="Comma [0] 3 2 5 2 2" xfId="30313" xr:uid="{32469B7E-8D10-4A5C-89B9-782626E2E19D}"/>
    <cellStyle name="Comma [0] 3 2 5 2 3" xfId="20024" xr:uid="{AB5A137B-9DC8-47B0-B479-F056E988A048}"/>
    <cellStyle name="Comma [0] 3 2 5 3" xfId="11008" xr:uid="{A0042426-2573-44B7-BD2A-B24CAFD2B436}"/>
    <cellStyle name="Comma [0] 3 2 5 3 3" xfId="23003" xr:uid="{E6AF9851-080B-4780-9677-E35743BBDE66}"/>
    <cellStyle name="Comma [0] 3 2 5 4" xfId="13686" xr:uid="{AC88F526-4533-4922-AEFB-41E9BC9699DB}"/>
    <cellStyle name="Comma [0] 3 2 5 4 3" xfId="24324" xr:uid="{BB623A40-F0E8-4B4D-B0B0-5E71BA774479}"/>
    <cellStyle name="Comma [0] 3 2 5 5" xfId="27354" xr:uid="{3AAE8E85-0727-46BF-A2A7-F4546F05DFF8}"/>
    <cellStyle name="Comma [0] 3 2 5 6" xfId="17055" xr:uid="{4F9C2D91-D14E-4F89-929A-F347A02494A4}"/>
    <cellStyle name="Comma [0] 3 2 6" xfId="4507" xr:uid="{65690234-7A7F-4885-A5F1-A76CEB242B02}"/>
    <cellStyle name="Comma [0] 3 2 6 2" xfId="7683" xr:uid="{E010C925-5603-4390-8FB2-8E455F29E306}"/>
    <cellStyle name="Comma [0] 3 2 6 2 2" xfId="30112" xr:uid="{14E4E810-AF29-4D09-8502-0AD56C4F539A}"/>
    <cellStyle name="Comma [0] 3 2 6 2 3" xfId="19822" xr:uid="{A6B55A9C-D545-40D0-9C87-F3F50009086F}"/>
    <cellStyle name="Comma [0] 3 2 6 3" xfId="10806" xr:uid="{796CF388-18DB-40B0-80C5-DCD40783C80C}"/>
    <cellStyle name="Comma [0] 3 2 6 3 3" xfId="22801" xr:uid="{84224F1F-D285-4BCB-A79D-5EA41C955F42}"/>
    <cellStyle name="Comma [0] 3 2 6 4" xfId="13999" xr:uid="{63991C64-2A1B-422E-A8C0-CC6AE873EDC3}"/>
    <cellStyle name="Comma [0] 3 2 6 4 3" xfId="24638" xr:uid="{380E4F0F-F08F-44D6-87FB-E73E1AC86FED}"/>
    <cellStyle name="Comma [0] 3 2 6 5" xfId="27152" xr:uid="{FA296448-07B8-41AF-8546-6D98211CE597}"/>
    <cellStyle name="Comma [0] 3 2 6 6" xfId="16853" xr:uid="{8B0A76F8-30C1-4369-A6D5-6DFCD829EF85}"/>
    <cellStyle name="Comma [0] 3 2 7" xfId="4309" xr:uid="{560D21A9-6EEB-4BA0-A124-68F72CCBD340}"/>
    <cellStyle name="Comma [0] 3 2 7 2" xfId="7484" xr:uid="{12507E7F-B128-4C09-9489-E17CDC285169}"/>
    <cellStyle name="Comma [0] 3 2 7 2 2" xfId="29920" xr:uid="{4DAB3F81-40EF-44EF-9138-691BC44329F7}"/>
    <cellStyle name="Comma [0] 3 2 7 2 3" xfId="19630" xr:uid="{539E69CF-7066-40DB-9D57-6086F4329661}"/>
    <cellStyle name="Comma [0] 3 2 7 3" xfId="10614" xr:uid="{C750E5FE-DFA7-4942-BCAB-24438F1154AC}"/>
    <cellStyle name="Comma [0] 3 2 7 3 3" xfId="22609" xr:uid="{CD7913E9-111F-4758-B50D-AD72A583D3EB}"/>
    <cellStyle name="Comma [0] 3 2 7 4" xfId="14115" xr:uid="{940DBDD9-5142-4D93-8F08-FD387881A6A5}"/>
    <cellStyle name="Comma [0] 3 2 7 4 3" xfId="24751" xr:uid="{06CCC46B-110F-430F-96EA-608F6A598134}"/>
    <cellStyle name="Comma [0] 3 2 7 5" xfId="26960" xr:uid="{CE8B32E7-699D-460C-97DC-4B7ED8E501F7}"/>
    <cellStyle name="Comma [0] 3 2 7 6" xfId="16661" xr:uid="{0CFB5958-CF40-4F94-AAE0-C3FE0533C6FE}"/>
    <cellStyle name="Comma [0] 3 2 8" xfId="4128" xr:uid="{224ADF87-FAA6-4EF9-9C88-DD542C63FC01}"/>
    <cellStyle name="Comma [0] 3 2 8 2" xfId="7303" xr:uid="{CACAD9A3-7664-4D6E-9D17-8E0B2D501CE1}"/>
    <cellStyle name="Comma [0] 3 2 8 2 2" xfId="29767" xr:uid="{3DDC8E9D-2181-472D-A14B-A83F739268AB}"/>
    <cellStyle name="Comma [0] 3 2 8 2 3" xfId="19477" xr:uid="{3DA6FBC6-5025-4A15-9022-B9A33BFEB2D2}"/>
    <cellStyle name="Comma [0] 3 2 8 3" xfId="10461" xr:uid="{9F539F40-F041-4DBA-90CC-2CAE9E21DD72}"/>
    <cellStyle name="Comma [0] 3 2 8 3 3" xfId="22456" xr:uid="{7FF8DC41-9E20-4AD2-9411-CE80CD2C31F3}"/>
    <cellStyle name="Comma [0] 3 2 8 4" xfId="26807" xr:uid="{31556C53-E77E-4B37-9DB9-0655AB55B11B}"/>
    <cellStyle name="Comma [0] 3 2 8 5" xfId="16508" xr:uid="{034CD52B-5E20-499A-AD60-CAB9CDE37747}"/>
    <cellStyle name="Comma [0] 3 2 9" xfId="3358" xr:uid="{0BF4B2D2-F60E-4A73-8CD2-25C0950FDFE8}"/>
    <cellStyle name="Comma [0] 3 2 9 2" xfId="6715" xr:uid="{83276C8E-E04E-4121-A0D0-1F9F3DA88293}"/>
    <cellStyle name="Comma [0] 3 2 9 2 2" xfId="29215" xr:uid="{3E08795F-ED31-40AF-A965-3AD88EF3BCA2}"/>
    <cellStyle name="Comma [0] 3 2 9 2 3" xfId="18922" xr:uid="{6FC3A6B6-AAC7-4DC9-8A9E-25C87759C80E}"/>
    <cellStyle name="Comma [0] 3 2 9 3" xfId="9906" xr:uid="{F507BCD9-4FD2-4FCA-86E7-1FEE2FA769AC}"/>
    <cellStyle name="Comma [0] 3 2 9 3 2" xfId="32176" xr:uid="{16C104DE-6EFF-4211-B682-EDB16E927541}"/>
    <cellStyle name="Comma [0] 3 2 9 3 3" xfId="21900" xr:uid="{6DB2206F-8017-4979-A0E7-80CA9687D862}"/>
    <cellStyle name="Comma [0] 3 2 9 4" xfId="26251" xr:uid="{0BD6DF9C-60D6-4E5A-A72E-EB1F7E9DCAA1}"/>
    <cellStyle name="Comma [0] 3 2 9 5" xfId="15952" xr:uid="{EEBFE00A-6975-4410-89B0-27F02715BF31}"/>
    <cellStyle name="Comma [0] 3 20" xfId="2444" xr:uid="{92539896-282F-4F4D-ADE6-D2986EE9A6FC}"/>
    <cellStyle name="Comma [0] 3 20 2" xfId="5788" xr:uid="{D84112F8-0391-44BE-8776-0674F9BB2D2C}"/>
    <cellStyle name="Comma [0] 3 20 2 2" xfId="28304" xr:uid="{618EC6F9-D3EE-4FFE-BEBE-100DF0F11371}"/>
    <cellStyle name="Comma [0] 3 20 2 3" xfId="18010" xr:uid="{E25AD60D-5970-4F31-A105-E51D159F5756}"/>
    <cellStyle name="Comma [0] 3 20 3" xfId="8994" xr:uid="{2710F748-A9DF-4548-86A2-0690B5F6B0DD}"/>
    <cellStyle name="Comma [0] 3 20 3 2" xfId="31264" xr:uid="{AA802DEB-80D6-472E-9AEB-476C860EBAA9}"/>
    <cellStyle name="Comma [0] 3 20 3 3" xfId="20988" xr:uid="{57DE40F0-7B77-47EC-95C7-868605A18817}"/>
    <cellStyle name="Comma [0] 3 20 4" xfId="25340" xr:uid="{0A3B8A60-5D4B-4790-B310-3E9C041287DF}"/>
    <cellStyle name="Comma [0] 3 20 5" xfId="15040" xr:uid="{BE79714D-D5E6-40C0-AD2D-50B08817CD53}"/>
    <cellStyle name="Comma [0] 3 21" xfId="2344" xr:uid="{75BA8D4C-305B-49BB-885D-942DBC856A90}"/>
    <cellStyle name="Comma [0] 3 21 2" xfId="5691" xr:uid="{A0FB65CF-E523-4FC1-9782-E42194CC5437}"/>
    <cellStyle name="Comma [0] 3 21 2 2" xfId="28207" xr:uid="{3A2AF107-4F41-432D-A3CC-F67F91E0F8E6}"/>
    <cellStyle name="Comma [0] 3 21 2 3" xfId="17913" xr:uid="{CEC66F11-31FF-4E55-8204-662D2920D973}"/>
    <cellStyle name="Comma [0] 3 21 3" xfId="8897" xr:uid="{8364A724-79B9-46A0-8B25-D7CD12543332}"/>
    <cellStyle name="Comma [0] 3 21 3 2" xfId="31167" xr:uid="{6012EE17-BB1A-4EA0-B39B-9C61696ECE65}"/>
    <cellStyle name="Comma [0] 3 21 3 3" xfId="20891" xr:uid="{D8D64C3C-D01F-4863-B1AC-8D4992E15D44}"/>
    <cellStyle name="Comma [0] 3 21 4" xfId="25243" xr:uid="{AD3AA262-7F11-4721-A701-F48A80BC149E}"/>
    <cellStyle name="Comma [0] 3 21 5" xfId="14943" xr:uid="{E0688FAC-1042-46A6-ACAB-C7FD68B43460}"/>
    <cellStyle name="Comma [0] 3 22" xfId="2325" xr:uid="{F55C7D1B-B00D-4136-84D2-B75891C1B495}"/>
    <cellStyle name="Comma [0] 3 22 2" xfId="5672" xr:uid="{EB9E1458-5E81-4750-A2B1-E7A3E6A785B0}"/>
    <cellStyle name="Comma [0] 3 22 2 2" xfId="28188" xr:uid="{12D474E2-6C24-4C34-86CB-7DECB67581FC}"/>
    <cellStyle name="Comma [0] 3 22 2 3" xfId="17894" xr:uid="{45A3A3C0-B887-447E-8962-E23A688A2883}"/>
    <cellStyle name="Comma [0] 3 22 3" xfId="8878" xr:uid="{A67D7F4A-AA8F-486D-BD27-10C3B6D801E9}"/>
    <cellStyle name="Comma [0] 3 22 3 2" xfId="31148" xr:uid="{87E4D740-9A2A-47E9-904E-D743ADF2924D}"/>
    <cellStyle name="Comma [0] 3 22 3 3" xfId="20872" xr:uid="{38E79FD6-4845-4C7E-BE57-065B9D2C787B}"/>
    <cellStyle name="Comma [0] 3 22 4" xfId="25224" xr:uid="{3C5F245C-29C7-4534-BBF9-474DE7367A43}"/>
    <cellStyle name="Comma [0] 3 22 5" xfId="14924" xr:uid="{12BB4E53-ECFB-4EF6-A798-A2E7FB5EBBD2}"/>
    <cellStyle name="Comma [0] 3 23" xfId="2292" xr:uid="{723A544A-5323-4C69-ACBC-30D7B5A32022}"/>
    <cellStyle name="Comma [0] 3 23 2" xfId="5639" xr:uid="{0D699C2F-F86A-4882-89DB-971C6ECB1D4F}"/>
    <cellStyle name="Comma [0] 3 23 2 2" xfId="28155" xr:uid="{E70F48EA-9D98-4D02-9CCB-9899823FE3A8}"/>
    <cellStyle name="Comma [0] 3 23 2 3" xfId="17861" xr:uid="{1EDDA986-F0DE-422E-B9D6-CA4D3590C57B}"/>
    <cellStyle name="Comma [0] 3 23 3" xfId="8845" xr:uid="{D3D3DF7A-8BEA-44B9-97D8-3B68017D49A2}"/>
    <cellStyle name="Comma [0] 3 23 3 2" xfId="31115" xr:uid="{AD112A37-E4ED-4F2C-B740-ECBEE827E484}"/>
    <cellStyle name="Comma [0] 3 23 3 3" xfId="20839" xr:uid="{B6A29F8F-0A3B-46BF-BEE3-DF29629A4AD2}"/>
    <cellStyle name="Comma [0] 3 23 4" xfId="25191" xr:uid="{1979B1DA-3549-4352-8866-CCB301066E0A}"/>
    <cellStyle name="Comma [0] 3 23 5" xfId="14891" xr:uid="{E729B6B1-693F-410F-8001-7A2778906933}"/>
    <cellStyle name="Comma [0] 3 24" xfId="2271" xr:uid="{B5BB9D00-AB84-4C82-90A3-AA609AF4A09B}"/>
    <cellStyle name="Comma [0] 3 24 2" xfId="5618" xr:uid="{A2681B35-10C1-4579-AC0E-0CCA873967F7}"/>
    <cellStyle name="Comma [0] 3 24 2 2" xfId="28134" xr:uid="{5984D10C-1410-483C-B407-757CC8FAB799}"/>
    <cellStyle name="Comma [0] 3 24 2 3" xfId="17840" xr:uid="{73DC25B0-8BB6-46CA-B200-D7A77A3B0920}"/>
    <cellStyle name="Comma [0] 3 24 3" xfId="8824" xr:uid="{C01100B4-AB66-4D1D-8477-5FE2E29EF3FB}"/>
    <cellStyle name="Comma [0] 3 24 3 2" xfId="31094" xr:uid="{273DE120-46C0-4A63-8502-5EA6701AA3A1}"/>
    <cellStyle name="Comma [0] 3 24 3 3" xfId="20818" xr:uid="{71EBB81D-900E-4E08-A797-4271DF4D28A2}"/>
    <cellStyle name="Comma [0] 3 24 4" xfId="25170" xr:uid="{D6AAB842-484F-4FB1-96E0-B24540090BAE}"/>
    <cellStyle name="Comma [0] 3 24 5" xfId="14870" xr:uid="{633D9843-EBC8-47D2-B761-E8004375ACBB}"/>
    <cellStyle name="Comma [0] 3 25" xfId="2245" xr:uid="{6BEB9579-9EAA-45BE-9ACA-BF0A60EA159C}"/>
    <cellStyle name="Comma [0] 3 25 2" xfId="5592" xr:uid="{AE03FA0A-7407-4188-91E2-ADB7B24AA4B1}"/>
    <cellStyle name="Comma [0] 3 25 2 2" xfId="28108" xr:uid="{D6A01069-9276-46F9-9887-658936E0CED9}"/>
    <cellStyle name="Comma [0] 3 25 2 3" xfId="17814" xr:uid="{0797C4E2-6C7F-4561-A92E-D8F8B5B2C4C4}"/>
    <cellStyle name="Comma [0] 3 25 3" xfId="8798" xr:uid="{766855FC-D43F-4A32-8E80-3438A84018C0}"/>
    <cellStyle name="Comma [0] 3 25 3 2" xfId="31068" xr:uid="{6DF7C135-9B5A-44A6-8556-BB1F3D136487}"/>
    <cellStyle name="Comma [0] 3 25 3 3" xfId="20792" xr:uid="{5792829C-1E17-4796-82ED-6B70DEFF523A}"/>
    <cellStyle name="Comma [0] 3 25 4" xfId="25144" xr:uid="{5AF47832-D0DE-434A-8CA0-45B490964667}"/>
    <cellStyle name="Comma [0] 3 25 5" xfId="14844" xr:uid="{4CE017FA-BE57-455D-B7E7-725B2526F9B4}"/>
    <cellStyle name="Comma [0] 3 26" xfId="5526" xr:uid="{4480B15A-D485-4CCA-9CF0-A151FCB4395C}"/>
    <cellStyle name="Comma [0] 3 26 2" xfId="27812" xr:uid="{01263B1C-43CD-4C6C-A363-6F8F311EA08C}"/>
    <cellStyle name="Comma [0] 3 26 3" xfId="17514" xr:uid="{FC62BE2D-5C9A-45EB-9654-613AA847A19C}"/>
    <cellStyle name="Comma [0] 3 27" xfId="8739" xr:uid="{829D7C52-FF02-44FF-99C0-1DD2D44776D6}"/>
    <cellStyle name="Comma [0] 3 27 2" xfId="30768" xr:uid="{D60C055D-51BA-41C5-8F5F-05D2E22918AC}"/>
    <cellStyle name="Comma [0] 3 27 3" xfId="20489" xr:uid="{BC501176-26C7-412E-9B31-24FC334877E4}"/>
    <cellStyle name="Comma [0] 3 28" xfId="12316" xr:uid="{78A52A4B-57A3-4073-A3A8-5043F980FAAF}"/>
    <cellStyle name="Comma [0] 3 28 3" xfId="23461" xr:uid="{00BDC012-A7C0-4FC2-B09D-8345A4A008C5}"/>
    <cellStyle name="Comma [0] 3 29" xfId="14248" xr:uid="{CBD98003-0ABC-4504-B990-11EC64130950}"/>
    <cellStyle name="Comma [0] 3 29 2" xfId="25085" xr:uid="{5CB9D76F-E736-48B8-9FC1-C6ABA55ACE78}"/>
    <cellStyle name="Comma [0] 3 3" xfId="458" xr:uid="{085CDD3E-1C45-4B93-A56D-889273DC96A8}"/>
    <cellStyle name="Comma [0] 3 3 11" xfId="1307" xr:uid="{CE6C226D-504B-49CA-AF5C-0D3FA89B85D9}"/>
    <cellStyle name="Comma [0] 3 3 2" xfId="499" xr:uid="{5A26EED8-F588-4ABB-93E8-78E560B0B3A5}"/>
    <cellStyle name="Comma [0] 3 3 2 10" xfId="1356" xr:uid="{2D6480FC-4F36-40B1-929B-3217EF1EB00A}"/>
    <cellStyle name="Comma [0] 3 3 2 2" xfId="1029" xr:uid="{A07A18DA-D300-4C14-BA61-B7B95374F8FE}"/>
    <cellStyle name="Comma [0] 3 3 2 2 2" xfId="8303" xr:uid="{DD087754-012D-4AFC-BC40-9744B67B5E10}"/>
    <cellStyle name="Comma [0] 3 3 2 2 2 2" xfId="30713" xr:uid="{83F4C088-24B1-49EB-A011-75FC83E31F48}"/>
    <cellStyle name="Comma [0] 3 3 2 2 2 3" xfId="20427" xr:uid="{C777DABA-C7C0-4469-86DD-6B84C136819D}"/>
    <cellStyle name="Comma [0] 3 3 2 2 3" xfId="11407" xr:uid="{C23DF63F-3124-4630-9703-95320E703531}"/>
    <cellStyle name="Comma [0] 3 3 2 2 3 3" xfId="23407" xr:uid="{8191CAB3-7DED-40BA-B407-8A7904404BDE}"/>
    <cellStyle name="Comma [0] 3 3 2 2 4" xfId="13507" xr:uid="{FA77CE02-4FE6-456D-9607-C03E948D7D41}"/>
    <cellStyle name="Comma [0] 3 3 2 2 4 3" xfId="24143" xr:uid="{8D73BA08-AA90-4676-89FF-BA98FA8D115D}"/>
    <cellStyle name="Comma [0] 3 3 2 2 5" xfId="27753" xr:uid="{0F5841EB-2B33-4222-BAD7-42854B1A80FE}"/>
    <cellStyle name="Comma [0] 3 3 2 2 6" xfId="17459" xr:uid="{4304D0B5-AA05-45DB-8F0A-88897CBC73AD}"/>
    <cellStyle name="Comma [0] 3 3 2 2 8" xfId="5094" xr:uid="{0A896D76-C0F9-4FB7-A293-76C1212A1BEA}"/>
    <cellStyle name="Comma [0] 3 3 2 3" xfId="7082" xr:uid="{20B3C7A5-3E13-4EA6-88DE-9B42073CAD5B}"/>
    <cellStyle name="Comma [0] 3 3 2 3 2" xfId="29552" xr:uid="{9414BF93-59C5-4CD8-A134-679D00F0B575}"/>
    <cellStyle name="Comma [0] 3 3 2 3 3" xfId="19261" xr:uid="{2AEDB819-FB08-4674-A117-83A5A4D345B0}"/>
    <cellStyle name="Comma [0] 3 3 2 4" xfId="10245" xr:uid="{46137C71-21B6-4865-B39A-EA67E7518328}"/>
    <cellStyle name="Comma [0] 3 3 2 4 2" xfId="32515" xr:uid="{FA47FD7F-599D-47ED-8A2C-60ED5117AA38}"/>
    <cellStyle name="Comma [0] 3 3 2 4 3" xfId="22240" xr:uid="{B4B244A2-FA1A-46BF-9C36-3BC1BC627A43}"/>
    <cellStyle name="Comma [0] 3 3 2 5" xfId="12905" xr:uid="{085AA444-3760-490F-A446-451ACEAF8FF1}"/>
    <cellStyle name="Comma [0] 3 3 2 5 3" xfId="23726" xr:uid="{869A0005-E766-45A6-A3D3-0536C976784A}"/>
    <cellStyle name="Comma [0] 3 3 2 6" xfId="14411" xr:uid="{701732DC-82BE-4FE0-A207-0C7378D31B16}"/>
    <cellStyle name="Comma [0] 3 3 2 6 2" xfId="26591" xr:uid="{287A06F4-FF56-4473-B39C-B95A51133047}"/>
    <cellStyle name="Comma [0] 3 3 2 7" xfId="16292" xr:uid="{92E605EA-2D47-4ED6-84E5-930E2E8570B1}"/>
    <cellStyle name="Comma [0] 3 3 3" xfId="514" xr:uid="{C3413ED9-EE81-41EE-970C-7A5AD0A0915C}"/>
    <cellStyle name="Comma [0] 3 3 3 2" xfId="1047" xr:uid="{387978F9-F926-46F3-AF85-D9C440B97375}"/>
    <cellStyle name="Comma [0] 3 3 3 2 2" xfId="8058" xr:uid="{349A3579-8A50-40A8-B336-7E4E3A85AE8A}"/>
    <cellStyle name="Comma [0] 3 3 3 2 2 2" xfId="30488" xr:uid="{EBFAB4DD-FBCB-4F41-B50A-43BBAFDA5AAF}"/>
    <cellStyle name="Comma [0] 3 3 3 2 2 3" xfId="20198" xr:uid="{7F2B2AFA-6E0F-4132-A437-E09D9977ACFA}"/>
    <cellStyle name="Comma [0] 3 3 3 2 3" xfId="11180" xr:uid="{DFC23CAC-0D74-4F38-80BC-6F64A677573E}"/>
    <cellStyle name="Comma [0] 3 3 3 2 3 3" xfId="23178" xr:uid="{074AC859-4DFB-4E27-8E37-01A28B76805B}"/>
    <cellStyle name="Comma [0] 3 3 3 2 4" xfId="27527" xr:uid="{03867D49-BE0E-4B7D-904D-4AA1034D414A}"/>
    <cellStyle name="Comma [0] 3 3 3 2 5" xfId="17230" xr:uid="{89BC791A-E4BE-4232-B75B-C5819C821A4C}"/>
    <cellStyle name="Comma [0] 3 3 3 2 7" xfId="4871" xr:uid="{2933232D-4C74-4D90-85EC-F9B71A55044D}"/>
    <cellStyle name="Comma [0] 3 3 3 3" xfId="6919" xr:uid="{23BE863A-AE1C-47E6-9DD5-9711FBD6F304}"/>
    <cellStyle name="Comma [0] 3 3 3 3 2" xfId="29390" xr:uid="{9B3D52F7-5D63-443A-AA6C-2CED6590451C}"/>
    <cellStyle name="Comma [0] 3 3 3 3 3" xfId="19097" xr:uid="{03799114-A0C3-4BAC-B7EB-13A3677DF1DC}"/>
    <cellStyle name="Comma [0] 3 3 3 4" xfId="10082" xr:uid="{55EEC8FD-2966-4781-A75B-117526FFA668}"/>
    <cellStyle name="Comma [0] 3 3 3 4 2" xfId="32351" xr:uid="{57D77F39-65AD-4A04-AEAA-026A74062BCD}"/>
    <cellStyle name="Comma [0] 3 3 3 4 3" xfId="22076" xr:uid="{0411FC4B-A01E-49AC-8736-8AD040366F26}"/>
    <cellStyle name="Comma [0] 3 3 3 5" xfId="13347" xr:uid="{CE81FBEE-5A6F-42CC-9C44-182877DF4CDA}"/>
    <cellStyle name="Comma [0] 3 3 3 5 3" xfId="23983" xr:uid="{441A3986-6C57-4458-89A5-776453F906CA}"/>
    <cellStyle name="Comma [0] 3 3 3 6" xfId="14429" xr:uid="{3D147BF9-1564-4503-9F50-953ED206160A}"/>
    <cellStyle name="Comma [0] 3 3 3 6 2" xfId="26427" xr:uid="{5B7FBE85-44C4-4652-A269-CAB756A65691}"/>
    <cellStyle name="Comma [0] 3 3 3 7" xfId="16128" xr:uid="{F109D558-69D7-41CF-86A3-9851BB68611E}"/>
    <cellStyle name="Comma [0] 3 3 3 9" xfId="1374" xr:uid="{93CB1EDD-566E-4771-9085-2BB20DC79119}"/>
    <cellStyle name="Comma [0] 3 3 4" xfId="980" xr:uid="{45C4E2DF-9766-430E-B2E6-CE541225AACC}"/>
    <cellStyle name="Comma [0] 3 3 4 2" xfId="6633" xr:uid="{4D3F5548-1DDD-4C72-A52D-EA6A7269E6A5}"/>
    <cellStyle name="Comma [0] 3 3 4 2 2" xfId="29133" xr:uid="{D518E73C-4F9F-4C83-9ABD-0C7D683CB44D}"/>
    <cellStyle name="Comma [0] 3 3 4 2 3" xfId="18840" xr:uid="{92120749-BAF5-4E8E-9378-5B06795B848E}"/>
    <cellStyle name="Comma [0] 3 3 4 3" xfId="9824" xr:uid="{8FBEE93E-6ADB-4F9B-BA7B-2E2B30B73DE2}"/>
    <cellStyle name="Comma [0] 3 3 4 3 2" xfId="32094" xr:uid="{F0ED6AB9-5BB9-47E3-93A0-2AD737B0D25A}"/>
    <cellStyle name="Comma [0] 3 3 4 3 3" xfId="21818" xr:uid="{085732D3-53CB-477D-ABC2-C2E03673248F}"/>
    <cellStyle name="Comma [0] 3 3 4 4" xfId="14167" xr:uid="{D1FDD6C6-C450-4651-87EE-2F6EC1A1F107}"/>
    <cellStyle name="Comma [0] 3 3 4 4 3" xfId="24803" xr:uid="{BD679659-300D-4316-80D9-50930A2E41A6}"/>
    <cellStyle name="Comma [0] 3 3 4 5" xfId="26169" xr:uid="{D1857A40-8AEB-4278-8009-71FDC4E76795}"/>
    <cellStyle name="Comma [0] 3 3 4 6" xfId="15870" xr:uid="{3E5DDB9C-200E-441E-8FE4-5AEF52A9728C}"/>
    <cellStyle name="Comma [0] 3 3 4 8" xfId="3276" xr:uid="{2EF80616-52F1-4B9E-A6C4-2F0A388F6DF4}"/>
    <cellStyle name="Comma [0] 3 3 5" xfId="6380" xr:uid="{5051492B-C263-4D2A-B5F0-2E06ABC9FBF6}"/>
    <cellStyle name="Comma [0] 3 3 5 2" xfId="28881" xr:uid="{FF222537-6AA7-4DC6-93BF-78879B0A58B7}"/>
    <cellStyle name="Comma [0] 3 3 5 3" xfId="18587" xr:uid="{DF2366C1-F285-441D-8F8F-CBA8A5B53E96}"/>
    <cellStyle name="Comma [0] 3 3 6" xfId="9571" xr:uid="{913D203E-BFF8-4AF3-AE0E-95A7D98C857E}"/>
    <cellStyle name="Comma [0] 3 3 6 2" xfId="31841" xr:uid="{06A35B3E-D8FB-44D3-98E7-BB3A671A296E}"/>
    <cellStyle name="Comma [0] 3 3 6 3" xfId="21565" xr:uid="{33018B98-686E-4E12-96E3-9FA6D724E8DA}"/>
    <cellStyle name="Comma [0] 3 3 7" xfId="12693" xr:uid="{32A325F7-AE27-487F-8CBF-732634FB7B20}"/>
    <cellStyle name="Comma [0] 3 3 7 3" xfId="23561" xr:uid="{9696BD04-0011-4EB6-8128-F79E648F4D68}"/>
    <cellStyle name="Comma [0] 3 3 8" xfId="14362" xr:uid="{48072DC1-0515-49F3-A3FF-CD684A62AD25}"/>
    <cellStyle name="Comma [0] 3 3 8 2" xfId="25917" xr:uid="{0BC10478-1FB9-4CF7-AA83-B58F9D44761E}"/>
    <cellStyle name="Comma [0] 3 3 9" xfId="15617" xr:uid="{227BB8B4-986D-4F38-93DD-F5E625DA7A1F}"/>
    <cellStyle name="Comma [0] 3 30" xfId="14785" xr:uid="{4185B151-1989-4E47-82DE-7A091DD39ED3}"/>
    <cellStyle name="Comma [0] 3 33" xfId="1193" xr:uid="{7C788BAF-5270-4CBB-AC0F-E29D8184ADAD}"/>
    <cellStyle name="Comma [0] 3 4" xfId="456" xr:uid="{24B6D6D0-EB0C-4C2C-B84B-1D89A48AA027}"/>
    <cellStyle name="Comma [0] 3 4 10" xfId="1301" xr:uid="{C856DBE3-8EC0-4FE7-B2F7-C5CDF25E684F}"/>
    <cellStyle name="Comma [0] 3 4 2" xfId="483" xr:uid="{292CD7F7-387E-4EA2-9244-E65D2C0A5999}"/>
    <cellStyle name="Comma [0] 3 4 2 2" xfId="1012" xr:uid="{040F4F84-0C9F-44C4-B1B7-66375481252F}"/>
    <cellStyle name="Comma [0] 3 4 2 2 2" xfId="30576" xr:uid="{56422AB1-9083-453A-B073-6AFDFED8056A}"/>
    <cellStyle name="Comma [0] 3 4 2 2 3" xfId="20287" xr:uid="{AD876DC9-057F-4555-9BDD-FFA4892AB3EA}"/>
    <cellStyle name="Comma [0] 3 4 2 2 5" xfId="8158" xr:uid="{87A21934-F277-45CD-BEE2-3F7E688A4A70}"/>
    <cellStyle name="Comma [0] 3 4 2 3" xfId="11269" xr:uid="{09D2A7B4-6869-4B5E-9043-E37C392FBA42}"/>
    <cellStyle name="Comma [0] 3 4 2 3 3" xfId="23267" xr:uid="{1435BA2C-074E-45CA-98B0-C1384315D116}"/>
    <cellStyle name="Comma [0] 3 4 2 4" xfId="14394" xr:uid="{9B9EFB44-742B-44D0-BE6D-145BD3D76A43}"/>
    <cellStyle name="Comma [0] 3 4 2 4 2" xfId="27614" xr:uid="{00C246A1-7FE7-46AB-9794-7D2743551EB4}"/>
    <cellStyle name="Comma [0] 3 4 2 5" xfId="17319" xr:uid="{1035EDAB-787E-4E40-8500-A40B145B9A4D}"/>
    <cellStyle name="Comma [0] 3 4 2 7" xfId="1339" xr:uid="{868A8079-3A8C-4F68-B883-CFF75C58FD9C}"/>
    <cellStyle name="Comma [0] 3 4 3" xfId="974" xr:uid="{199DDCC1-F51E-4935-B40E-A96C12ED5ECE}"/>
    <cellStyle name="Comma [0] 3 4 3 2" xfId="29290" xr:uid="{A9193016-FCF5-4880-BB82-48157A09DFB2}"/>
    <cellStyle name="Comma [0] 3 4 3 3" xfId="18997" xr:uid="{9D2BEDDB-1F45-44C1-8EF9-7EF696DAB3AD}"/>
    <cellStyle name="Comma [0] 3 4 3 5" xfId="6798" xr:uid="{FB6FE506-96A6-4F26-929C-68C55F7419F2}"/>
    <cellStyle name="Comma [0] 3 4 4" xfId="9982" xr:uid="{B9C7A5DE-1021-4942-859D-A952BDCEBCD4}"/>
    <cellStyle name="Comma [0] 3 4 4 2" xfId="32251" xr:uid="{BAF08309-3F35-4D24-9A87-D5361B408D0B}"/>
    <cellStyle name="Comma [0] 3 4 4 3" xfId="21976" xr:uid="{0A3A79DD-92FA-48F4-B4FB-CDEC5DF599CF}"/>
    <cellStyle name="Comma [0] 3 4 5" xfId="13059" xr:uid="{CBB3E5D4-5AE4-46FA-AA18-B7647D712F70}"/>
    <cellStyle name="Comma [0] 3 4 5 3" xfId="23883" xr:uid="{7CE5A1D2-9FA3-4612-B684-65DCE8EF50CC}"/>
    <cellStyle name="Comma [0] 3 4 6" xfId="14356" xr:uid="{A3E33F98-9C47-4FA1-B385-D5B04FE05BC4}"/>
    <cellStyle name="Comma [0] 3 4 6 2" xfId="26327" xr:uid="{78F487D1-3CB7-4F24-B834-F6E80FD43AC9}"/>
    <cellStyle name="Comma [0] 3 4 7" xfId="16028" xr:uid="{D55C481E-7256-4F2F-93BC-C044818F1DBD}"/>
    <cellStyle name="Comma [0] 3 5" xfId="466" xr:uid="{5846587E-C1CB-491F-9020-9CE6297BE72A}"/>
    <cellStyle name="Comma [0] 3 5 2" xfId="994" xr:uid="{B5B0265F-6DC3-4C6D-BECC-D47BB363C755}"/>
    <cellStyle name="Comma [0] 3 5 2 2" xfId="30367" xr:uid="{E96F3D60-6531-4B02-9D96-620ADB6AD945}"/>
    <cellStyle name="Comma [0] 3 5 2 3" xfId="20077" xr:uid="{0E27C958-EC95-43A1-90B0-BEF96FAD3B58}"/>
    <cellStyle name="Comma [0] 3 5 2 5" xfId="7937" xr:uid="{42ADCBCD-59F2-4676-B0CF-93A1A7C5FFE7}"/>
    <cellStyle name="Comma [0] 3 5 3" xfId="11059" xr:uid="{82957F90-8B59-4AE8-8D85-1AE0167B6336}"/>
    <cellStyle name="Comma [0] 3 5 3 2" xfId="32772" xr:uid="{DE9244AF-84E8-462F-A45F-2305BEEA876C}"/>
    <cellStyle name="Comma [0] 3 5 3 3" xfId="23057" xr:uid="{835CBC10-F310-4226-A7A0-C2FF1026AE45}"/>
    <cellStyle name="Comma [0] 3 5 4" xfId="13798" xr:uid="{8A45E543-953B-4744-BE8D-D7811A56FEF6}"/>
    <cellStyle name="Comma [0] 3 5 4 3" xfId="24437" xr:uid="{21DF1190-E349-4BA4-B975-FE919AACA699}"/>
    <cellStyle name="Comma [0] 3 5 5" xfId="14376" xr:uid="{EFC18689-6206-4356-86CD-A4C78E0E023C}"/>
    <cellStyle name="Comma [0] 3 5 5 2" xfId="27408" xr:uid="{B9D25AA5-2EA8-45CA-A406-D0B7B0F2E037}"/>
    <cellStyle name="Comma [0] 3 5 6" xfId="17109" xr:uid="{79E3FEBE-8759-4F76-B839-6B203030667E}"/>
    <cellStyle name="Comma [0] 3 5 8" xfId="1321" xr:uid="{D9DB17C6-E7B3-4B5C-B417-5C2089FAE7C6}"/>
    <cellStyle name="Comma [0] 3 6" xfId="373" xr:uid="{6482C78D-FA3D-4CBF-9A9D-383658D7D97B}"/>
    <cellStyle name="Comma [0] 3 6 2" xfId="867" xr:uid="{153A5B0B-66E5-4A70-8C6A-CFDDB8FA4717}"/>
    <cellStyle name="Comma [0] 3 6 2 2" xfId="30235" xr:uid="{26A8366C-4756-4F15-89D1-C484B0419B62}"/>
    <cellStyle name="Comma [0] 3 6 2 3" xfId="19946" xr:uid="{EE0F1BE0-D03C-4662-8E21-D5A39545E672}"/>
    <cellStyle name="Comma [0] 3 6 2 5" xfId="7807" xr:uid="{5B53EC67-6C6B-4966-ACA6-9520A0F90085}"/>
    <cellStyle name="Comma [0] 3 6 3" xfId="10930" xr:uid="{8404D91E-8FFA-4C82-9C37-F70D644D11BD}"/>
    <cellStyle name="Comma [0] 3 6 3 3" xfId="22925" xr:uid="{89E11642-681A-406F-AD31-79B3DE30D067}"/>
    <cellStyle name="Comma [0] 3 6 4" xfId="13872" xr:uid="{487A5983-D666-4E58-BF5D-295E3550A75E}"/>
    <cellStyle name="Comma [0] 3 6 4 3" xfId="24512" xr:uid="{B885EB22-533B-4F48-ACD3-B2A6DCBDADEB}"/>
    <cellStyle name="Comma [0] 3 6 5" xfId="27276" xr:uid="{EEB073C4-B2F4-4628-A180-85B50610FDAE}"/>
    <cellStyle name="Comma [0] 3 6 6" xfId="16977" xr:uid="{205E58BF-189F-409F-B701-750452E12EF9}"/>
    <cellStyle name="Comma [0] 3 6 8" xfId="4631" xr:uid="{84E71277-48A6-43F9-8E93-0D232E0B0E3A}"/>
    <cellStyle name="Comma [0] 3 7" xfId="729" xr:uid="{9E5FF4CC-2377-4BF3-98F6-2CC5DB36EB05}"/>
    <cellStyle name="Comma [0] 3 7 2" xfId="7739" xr:uid="{3281B6E7-5B5A-4506-A131-0F15F08461F9}"/>
    <cellStyle name="Comma [0] 3 7 2 2" xfId="30168" xr:uid="{02937A75-6943-4BCF-BC07-2E44C750246E}"/>
    <cellStyle name="Comma [0] 3 7 2 3" xfId="19878" xr:uid="{E7F12FE3-05BE-4629-A759-A83B46D58639}"/>
    <cellStyle name="Comma [0] 3 7 3" xfId="10862" xr:uid="{FF595521-2C1C-4B77-8C2A-1BF5043F0922}"/>
    <cellStyle name="Comma [0] 3 7 3 3" xfId="22857" xr:uid="{224A77C8-75DF-4921-AD87-04CC5A04AC58}"/>
    <cellStyle name="Comma [0] 3 7 4" xfId="13757" xr:uid="{45445FDA-FCF3-4117-A49E-FBC435D8D242}"/>
    <cellStyle name="Comma [0] 3 7 4 3" xfId="24396" xr:uid="{EE6DEF9B-AD18-4C21-BE24-7302B8FCA9C7}"/>
    <cellStyle name="Comma [0] 3 7 5" xfId="27208" xr:uid="{DA7953EC-F6FB-4C31-8924-FDFE606DE74E}"/>
    <cellStyle name="Comma [0] 3 7 6" xfId="16909" xr:uid="{BE298B5E-E338-43D7-A4C5-D9456960E939}"/>
    <cellStyle name="Comma [0] 3 7 8" xfId="4563" xr:uid="{9B936318-043D-4B92-BEB6-22986D48A153}"/>
    <cellStyle name="Comma [0] 3 8" xfId="4428" xr:uid="{26F018A2-44CE-4F83-97EA-D804E2172245}"/>
    <cellStyle name="Comma [0] 3 8 2" xfId="7604" xr:uid="{1B3FA213-2359-4DAC-B255-6D0793A45C0C}"/>
    <cellStyle name="Comma [0] 3 8 2 2" xfId="30033" xr:uid="{25C5514A-8649-4831-B281-A106FA9EFEDE}"/>
    <cellStyle name="Comma [0] 3 8 2 3" xfId="19743" xr:uid="{2735325A-340D-4914-8280-2F46A76D07B9}"/>
    <cellStyle name="Comma [0] 3 8 3" xfId="10727" xr:uid="{45743E58-07CC-40BB-8381-B5421CC3F16A}"/>
    <cellStyle name="Comma [0] 3 8 3 3" xfId="22722" xr:uid="{DE3FB413-4D43-42A4-9C6F-8BC90D816E1C}"/>
    <cellStyle name="Comma [0] 3 8 4" xfId="14022" xr:uid="{7072C3AB-ADCA-482F-A1F7-260BB6D040A9}"/>
    <cellStyle name="Comma [0] 3 8 4 3" xfId="24661" xr:uid="{7C4B32CD-F3B3-4E57-B29C-1661EC4D656E}"/>
    <cellStyle name="Comma [0] 3 8 5" xfId="27073" xr:uid="{0408CEC0-BFA7-43F5-BBC1-754B83EF4D72}"/>
    <cellStyle name="Comma [0] 3 8 6" xfId="16774" xr:uid="{E07EE4E6-A624-4FF2-8EBD-81080898E299}"/>
    <cellStyle name="Comma [0] 3 9" xfId="4219" xr:uid="{4B6B7031-5B63-43D9-B2FE-7B29E0D353CB}"/>
    <cellStyle name="Comma [0] 3 9 2" xfId="7394" xr:uid="{6BCE7D3B-87B8-47F1-BEFB-580F5F5E17F4}"/>
    <cellStyle name="Comma [0] 3 9 2 2" xfId="29843" xr:uid="{28B95D75-8FB3-4930-BF35-8753D9522FD9}"/>
    <cellStyle name="Comma [0] 3 9 2 3" xfId="19553" xr:uid="{3D7C7DEC-3BE1-401D-8276-710BB2B67D23}"/>
    <cellStyle name="Comma [0] 3 9 3" xfId="10537" xr:uid="{80FFD012-842B-4D65-A889-17FFB326DE87}"/>
    <cellStyle name="Comma [0] 3 9 3 3" xfId="22532" xr:uid="{605433FA-C693-43EA-89FE-29D2317FF9E3}"/>
    <cellStyle name="Comma [0] 3 9 4" xfId="14106" xr:uid="{11382608-6244-459E-BC04-549BCD344204}"/>
    <cellStyle name="Comma [0] 3 9 4 3" xfId="24742" xr:uid="{0682F6EF-1299-43AC-B819-8A2A1FE207B3}"/>
    <cellStyle name="Comma [0] 3 9 5" xfId="26883" xr:uid="{711B5BB1-E057-4E4E-8E20-59BCFAA61754}"/>
    <cellStyle name="Comma [0] 3 9 6" xfId="16584" xr:uid="{FD711083-17C1-4A89-BF20-2B8857B9849D}"/>
    <cellStyle name="Comma [0] 30" xfId="2759" xr:uid="{11566C9F-7EB5-4E3E-A73B-5FCFFE023813}"/>
    <cellStyle name="Comma [0] 30 2" xfId="6044" xr:uid="{B4260615-CFC3-44A9-B058-3AE1B0BBF090}"/>
    <cellStyle name="Comma [0] 30 2 2" xfId="28545" xr:uid="{D3D60456-1173-4935-82EF-AE018C0942F0}"/>
    <cellStyle name="Comma [0] 30 2 3" xfId="18251" xr:uid="{A6FD303A-C07D-46F2-B478-972793931BB5}"/>
    <cellStyle name="Comma [0] 30 3" xfId="9235" xr:uid="{64501797-8EB4-45BA-B64D-678E31A8CAA0}"/>
    <cellStyle name="Comma [0] 30 3 2" xfId="31505" xr:uid="{A831011F-2BA3-4393-B70D-EEE98F55E916}"/>
    <cellStyle name="Comma [0] 30 3 3" xfId="21229" xr:uid="{E57FB793-4B8F-4654-9B03-6598A4704CB9}"/>
    <cellStyle name="Comma [0] 30 4" xfId="25581" xr:uid="{341E289F-6333-41CD-820A-2C5F0DCCD543}"/>
    <cellStyle name="Comma [0] 30 5" xfId="15281" xr:uid="{66E8CE95-A41F-4CF6-AD87-8AF1B9E650B8}"/>
    <cellStyle name="Comma [0] 31" xfId="2754" xr:uid="{17B4CDB1-C83F-4ACE-96B6-C58315A434DF}"/>
    <cellStyle name="Comma [0] 31 2" xfId="6039" xr:uid="{4495D2DE-EC22-443B-BDA3-8A7B1D1A83A4}"/>
    <cellStyle name="Comma [0] 31 2 2" xfId="28540" xr:uid="{E8F306C7-72F3-406C-A0C2-322973EB2A5D}"/>
    <cellStyle name="Comma [0] 31 2 3" xfId="18246" xr:uid="{2263B477-DBEE-44C5-AB68-BD8E8E91BD52}"/>
    <cellStyle name="Comma [0] 31 3" xfId="9230" xr:uid="{2067DD44-DD7D-479D-B7A5-7E518DE90A8A}"/>
    <cellStyle name="Comma [0] 31 3 2" xfId="31500" xr:uid="{0125A154-D982-48C5-8452-ED5F46399CAD}"/>
    <cellStyle name="Comma [0] 31 3 3" xfId="21224" xr:uid="{68095D0D-4A45-4BDC-8288-F11AC28D0B90}"/>
    <cellStyle name="Comma [0] 31 4" xfId="25576" xr:uid="{00022370-10F5-4F22-B717-169D9B74B3E3}"/>
    <cellStyle name="Comma [0] 31 5" xfId="15276" xr:uid="{5E790F32-FA11-4452-B47A-3BDFBA8A2901}"/>
    <cellStyle name="Comma [0] 32" xfId="2749" xr:uid="{4F5A19E5-FA9B-457B-A968-448ADA139FDE}"/>
    <cellStyle name="Comma [0] 32 2" xfId="6034" xr:uid="{2AF71C09-393A-4FCF-A61E-F374997E6D74}"/>
    <cellStyle name="Comma [0] 32 2 2" xfId="28535" xr:uid="{106243D5-7CDE-4AA5-8101-24914C69CDAB}"/>
    <cellStyle name="Comma [0] 32 2 3" xfId="18241" xr:uid="{132B1F00-5FAE-4419-910C-781DC8097FB1}"/>
    <cellStyle name="Comma [0] 32 3" xfId="9225" xr:uid="{FA156327-0474-45B0-AC8D-8C3F3892F33D}"/>
    <cellStyle name="Comma [0] 32 3 2" xfId="31495" xr:uid="{3CFB2ACF-F75F-43C8-88A6-B7FF77CABCFC}"/>
    <cellStyle name="Comma [0] 32 3 3" xfId="21219" xr:uid="{B702E5B5-9A72-453A-96D5-14F1C085F64B}"/>
    <cellStyle name="Comma [0] 32 4" xfId="25571" xr:uid="{73921BD8-71C9-4DF2-9BB4-69D5FF229B55}"/>
    <cellStyle name="Comma [0] 32 5" xfId="15271" xr:uid="{D92B0AC7-7D01-4B92-B847-0A43C7566EEB}"/>
    <cellStyle name="Comma [0] 33" xfId="2694" xr:uid="{867455D6-BF8E-44BF-B349-BDD10987EA60}"/>
    <cellStyle name="Comma [0] 33 2" xfId="5981" xr:uid="{2D8F49D1-5431-4084-B317-9E7957FB54FD}"/>
    <cellStyle name="Comma [0] 33 2 2" xfId="28482" xr:uid="{EE3D093F-58AB-4B0B-9AF1-811011123DC6}"/>
    <cellStyle name="Comma [0] 33 2 3" xfId="18188" xr:uid="{BC2D0335-36D9-4FB2-A811-5E95CE5081E2}"/>
    <cellStyle name="Comma [0] 33 3" xfId="9172" xr:uid="{4D72E235-D802-4B4D-919A-8BD14683FDEE}"/>
    <cellStyle name="Comma [0] 33 3 2" xfId="31442" xr:uid="{B289CB46-79D7-49F2-AF1C-73A36AE45685}"/>
    <cellStyle name="Comma [0] 33 3 3" xfId="21166" xr:uid="{6249DB49-74A6-421D-97D4-9D19C6D24B9E}"/>
    <cellStyle name="Comma [0] 33 4" xfId="25518" xr:uid="{69FECDF5-50C3-4C9D-922A-B770F22B0F63}"/>
    <cellStyle name="Comma [0] 33 5" xfId="15218" xr:uid="{D5D02EF8-ED0D-496F-A791-4131E6DF104D}"/>
    <cellStyle name="Comma [0] 34" xfId="2689" xr:uid="{0FE75D29-BC9F-49EB-AFE3-91D8971027C7}"/>
    <cellStyle name="Comma [0] 34 2" xfId="5976" xr:uid="{AA0695A4-B8AF-48A3-8458-DDE14800F4B9}"/>
    <cellStyle name="Comma [0] 34 2 2" xfId="28477" xr:uid="{61EEE57F-383A-421C-AAE9-463E4BD86144}"/>
    <cellStyle name="Comma [0] 34 2 3" xfId="18183" xr:uid="{FEC4C577-209D-4D97-B528-8A557A25A71E}"/>
    <cellStyle name="Comma [0] 34 3" xfId="9167" xr:uid="{82D0421F-69C8-4F89-9B65-11A41EA61417}"/>
    <cellStyle name="Comma [0] 34 3 2" xfId="31437" xr:uid="{7AEC1DFB-7E0A-4A23-BE41-CB18A3D8C71D}"/>
    <cellStyle name="Comma [0] 34 3 3" xfId="21161" xr:uid="{E905CEFF-2E47-42AD-962E-5EB55183CA3A}"/>
    <cellStyle name="Comma [0] 34 4" xfId="25513" xr:uid="{D6A35EA8-7A95-4891-ABDA-5FC8C466ECBC}"/>
    <cellStyle name="Comma [0] 34 5" xfId="15213" xr:uid="{1C494A88-11FA-4379-BBD2-EF752639B4D6}"/>
    <cellStyle name="Comma [0] 35" xfId="2684" xr:uid="{960C3378-00FE-41D0-8F14-81406A38AB4E}"/>
    <cellStyle name="Comma [0] 35 2" xfId="5971" xr:uid="{B31E2F85-DDF4-4697-9CE2-30558E62ACE0}"/>
    <cellStyle name="Comma [0] 35 2 2" xfId="28472" xr:uid="{50B3D5B4-94ED-49AD-9F91-71E897A9DC63}"/>
    <cellStyle name="Comma [0] 35 2 3" xfId="18178" xr:uid="{0D461365-7FFF-4760-B37B-5C96E6716B05}"/>
    <cellStyle name="Comma [0] 35 3" xfId="9162" xr:uid="{43159873-4F22-43AF-ACEF-0B91D242E3A4}"/>
    <cellStyle name="Comma [0] 35 3 2" xfId="31432" xr:uid="{95DAF264-7E50-49BF-8607-E3EEBE84E150}"/>
    <cellStyle name="Comma [0] 35 3 3" xfId="21156" xr:uid="{3CF047AF-2325-45A6-8393-20CC93D95628}"/>
    <cellStyle name="Comma [0] 35 4" xfId="25508" xr:uid="{982273AE-7451-443F-8317-CFFFC3C18A94}"/>
    <cellStyle name="Comma [0] 35 5" xfId="15208" xr:uid="{71600FF1-2B9B-4867-B8B2-8DB0F05ED642}"/>
    <cellStyle name="Comma [0] 36" xfId="2680" xr:uid="{1E93002D-FCB5-4C6D-8073-3E112C10075D}"/>
    <cellStyle name="Comma [0] 36 2" xfId="5967" xr:uid="{35749749-49EA-4AB7-BE85-968BB135ED57}"/>
    <cellStyle name="Comma [0] 36 2 2" xfId="28468" xr:uid="{B8422E9B-01B6-491C-ABFE-ED248DFC758C}"/>
    <cellStyle name="Comma [0] 36 2 3" xfId="18174" xr:uid="{8A70C4FD-042E-4C2D-9CE6-BBC5CECA7F5A}"/>
    <cellStyle name="Comma [0] 36 3" xfId="9158" xr:uid="{96AE6FA6-FA37-4C76-BB9B-A529EF2F54D6}"/>
    <cellStyle name="Comma [0] 36 3 2" xfId="31428" xr:uid="{A0619245-C8D1-4BC9-9511-98F49EC5F1F6}"/>
    <cellStyle name="Comma [0] 36 3 3" xfId="21152" xr:uid="{1766F5B5-335A-4A31-9D3F-7AD76D4B76F5}"/>
    <cellStyle name="Comma [0] 36 4" xfId="25504" xr:uid="{974BFA7E-26C6-49DB-B498-BC33DDC02FB0}"/>
    <cellStyle name="Comma [0] 36 5" xfId="15204" xr:uid="{E9686ABC-3E87-45EF-8B14-24792E71B4AF}"/>
    <cellStyle name="Comma [0] 37" xfId="2676" xr:uid="{2A8F2AC2-1332-4B96-86F3-0E5BBCA747E9}"/>
    <cellStyle name="Comma [0] 37 2" xfId="5963" xr:uid="{08D9B1B5-9ACD-47A9-B0AE-FF94049C532E}"/>
    <cellStyle name="Comma [0] 37 2 2" xfId="28464" xr:uid="{278CE726-7FFD-4B26-9DDA-DC29D2D25F93}"/>
    <cellStyle name="Comma [0] 37 2 3" xfId="18170" xr:uid="{BC647641-F98B-4CB7-9BB1-083332D50B82}"/>
    <cellStyle name="Comma [0] 37 3" xfId="9154" xr:uid="{3D986FAB-EE15-42A5-9081-FEB9A61D45D9}"/>
    <cellStyle name="Comma [0] 37 3 2" xfId="31424" xr:uid="{5035152D-8A08-411B-8E71-1C1D20DD0EB6}"/>
    <cellStyle name="Comma [0] 37 3 3" xfId="21148" xr:uid="{1C1CA4FF-54F7-4480-AD48-60DAD662F8DB}"/>
    <cellStyle name="Comma [0] 37 4" xfId="25500" xr:uid="{4E4BA769-6CD4-4687-8E6E-EAE4FCFFEBCB}"/>
    <cellStyle name="Comma [0] 37 5" xfId="15200" xr:uid="{3193CB12-2B53-4052-951A-03C7BB2122DB}"/>
    <cellStyle name="Comma [0] 38" xfId="2634" xr:uid="{A02CFD68-EE18-4F8F-8DEA-85419B7DB2FF}"/>
    <cellStyle name="Comma [0] 38 2" xfId="5946" xr:uid="{7B96EDC8-DAF3-42CF-8BAE-2614E80FB73E}"/>
    <cellStyle name="Comma [0] 38 2 2" xfId="28454" xr:uid="{D9904505-59F4-4F30-870F-C225F5B3879C}"/>
    <cellStyle name="Comma [0] 38 2 3" xfId="18160" xr:uid="{E794D95C-E455-4C05-A432-EBD8EB17434B}"/>
    <cellStyle name="Comma [0] 38 3" xfId="9144" xr:uid="{AAE4CA39-F515-4E1E-AFBA-FEB48C41A2B9}"/>
    <cellStyle name="Comma [0] 38 3 2" xfId="31414" xr:uid="{78B69332-D6EA-4DDF-9C4D-D2D482C55F1C}"/>
    <cellStyle name="Comma [0] 38 3 3" xfId="21138" xr:uid="{067D8A9A-56C9-43ED-B1AC-DDB3DFD5E403}"/>
    <cellStyle name="Comma [0] 38 4" xfId="25490" xr:uid="{85CD8A52-DEC9-4B94-A49C-BA130B8901B0}"/>
    <cellStyle name="Comma [0] 38 5" xfId="15190" xr:uid="{61318E00-3C52-4678-ADE3-56997B7DCC76}"/>
    <cellStyle name="Comma [0] 39" xfId="2632" xr:uid="{C9187A59-F7E2-4DC2-A52F-BE52AC67FF25}"/>
    <cellStyle name="Comma [0] 39 2" xfId="5944" xr:uid="{B8D3D90E-4CBA-4799-8CB9-043B1E238CAE}"/>
    <cellStyle name="Comma [0] 39 2 2" xfId="28452" xr:uid="{63E0E160-149A-409C-9E01-9B1EC216B625}"/>
    <cellStyle name="Comma [0] 39 2 3" xfId="18158" xr:uid="{45F341D1-CB55-47BC-8674-078ECE78029C}"/>
    <cellStyle name="Comma [0] 39 3" xfId="9142" xr:uid="{54D1FDF9-5D52-4D6F-B00E-2D4FD7F1CEBF}"/>
    <cellStyle name="Comma [0] 39 3 2" xfId="31412" xr:uid="{E64FED7F-CFC6-46EF-B2C4-52E8518DE788}"/>
    <cellStyle name="Comma [0] 39 3 3" xfId="21136" xr:uid="{F2A25236-9066-4797-9BF1-61C316110126}"/>
    <cellStyle name="Comma [0] 39 4" xfId="25488" xr:uid="{9D34733D-DBE5-421F-84B3-0D955A7BDD7B}"/>
    <cellStyle name="Comma [0] 39 5" xfId="15188" xr:uid="{E937E544-E981-48CF-AFB8-736170C8AE5D}"/>
    <cellStyle name="Comma [0] 4" xfId="183" xr:uid="{6F4D786F-0C52-4725-8BBF-F4AAE8259B43}"/>
    <cellStyle name="Comma [0] 4 10" xfId="4203" xr:uid="{F2051B2E-A408-495C-93AB-1D7B07AE8761}"/>
    <cellStyle name="Comma [0] 4 10 2" xfId="7378" xr:uid="{40D2FB25-3DE2-4191-80C3-815D26D63B7E}"/>
    <cellStyle name="Comma [0] 4 10 2 2" xfId="29827" xr:uid="{F5498268-CCD9-4429-94FE-0FC9FFBD8000}"/>
    <cellStyle name="Comma [0] 4 10 2 3" xfId="19537" xr:uid="{1B0D9A98-4D80-4639-B6CA-A35D81999F1A}"/>
    <cellStyle name="Comma [0] 4 10 3" xfId="10521" xr:uid="{80EF91ED-A223-4930-A50D-A8B2138FE17E}"/>
    <cellStyle name="Comma [0] 4 10 3 3" xfId="22516" xr:uid="{5DC833A1-1921-4A18-8BDE-C059F27DBA29}"/>
    <cellStyle name="Comma [0] 4 10 4" xfId="14110" xr:uid="{E1061BE1-6B6B-487A-9905-E88B7E857FEB}"/>
    <cellStyle name="Comma [0] 4 10 4 3" xfId="24746" xr:uid="{3CD8DD00-A432-4A10-B18E-B777E8CF8932}"/>
    <cellStyle name="Comma [0] 4 10 5" xfId="26867" xr:uid="{2A90E589-8F2D-4A8E-A061-A2A79A204FEE}"/>
    <cellStyle name="Comma [0] 4 10 6" xfId="16568" xr:uid="{956A55CA-619C-4D85-A177-3EE452FB8B30}"/>
    <cellStyle name="Comma [0] 4 11" xfId="4053" xr:uid="{159F40E6-BF75-4905-8FDD-8AFFCC59117F}"/>
    <cellStyle name="Comma [0] 4 11 2" xfId="7228" xr:uid="{B4D2E610-9570-452B-95A5-F25E3FB87BA7}"/>
    <cellStyle name="Comma [0] 4 11 2 2" xfId="29699" xr:uid="{B8B5CA83-2931-44CC-AC0E-28C54914DA68}"/>
    <cellStyle name="Comma [0] 4 11 2 3" xfId="19409" xr:uid="{B53E4307-011C-4E41-A60A-D8D64C65F40B}"/>
    <cellStyle name="Comma [0] 4 11 3" xfId="10393" xr:uid="{B72F4C13-38D9-4A29-A5F4-871E4AB812C4}"/>
    <cellStyle name="Comma [0] 4 11 3 3" xfId="22388" xr:uid="{87DA136B-D500-43CF-93B3-648C74C77C37}"/>
    <cellStyle name="Comma [0] 4 11 4" xfId="26739" xr:uid="{805443FA-4BD9-4447-8924-A24DEBED6734}"/>
    <cellStyle name="Comma [0] 4 11 5" xfId="16440" xr:uid="{1FED6BFF-EE7B-4A55-B213-68B62B4696BE}"/>
    <cellStyle name="Comma [0] 4 12" xfId="3178" xr:uid="{79F9CAB6-4296-4037-95CF-0E6C11284B26}"/>
    <cellStyle name="Comma [0] 4 12 2" xfId="6533" xr:uid="{9438C703-72AE-415A-B709-61B200E38F87}"/>
    <cellStyle name="Comma [0] 4 12 2 2" xfId="29033" xr:uid="{96E4A309-364D-4286-B004-04196C2C9E29}"/>
    <cellStyle name="Comma [0] 4 12 2 3" xfId="18740" xr:uid="{F37384E6-DDEA-493F-ACF3-C5A82FCB3AD7}"/>
    <cellStyle name="Comma [0] 4 12 3" xfId="9724" xr:uid="{BBEFBC9B-83A5-4154-B55E-DAECAC17912B}"/>
    <cellStyle name="Comma [0] 4 12 3 2" xfId="31994" xr:uid="{D1886CAC-71E1-44A2-BF41-0D5CC8BB1DA2}"/>
    <cellStyle name="Comma [0] 4 12 3 3" xfId="21718" xr:uid="{2942BA2D-D129-4A31-B3AA-CECC6941EAF0}"/>
    <cellStyle name="Comma [0] 4 12 4" xfId="26070" xr:uid="{379B892B-DCE8-47FE-A3CC-2654E45F9EC1}"/>
    <cellStyle name="Comma [0] 4 12 5" xfId="15770" xr:uid="{A7F825D9-88C5-4479-8926-590D3951375C}"/>
    <cellStyle name="Comma [0] 4 13" xfId="2993" xr:uid="{88F58310-6B1B-4055-870D-DD80FBE3B1B3}"/>
    <cellStyle name="Comma [0] 4 13 2" xfId="6283" xr:uid="{D3C5AE1A-CBF0-4F62-8DB3-6A6CB206CFB5}"/>
    <cellStyle name="Comma [0] 4 13 2 2" xfId="28784" xr:uid="{F0CF5768-9F85-4811-9F0F-DE13B0EB941D}"/>
    <cellStyle name="Comma [0] 4 13 2 3" xfId="18490" xr:uid="{A5DB253B-56D5-44DC-8BB9-159544BC32E1}"/>
    <cellStyle name="Comma [0] 4 13 3" xfId="9474" xr:uid="{1FD2FDB7-3D5E-4604-9081-D3675AC32DAC}"/>
    <cellStyle name="Comma [0] 4 13 3 2" xfId="31744" xr:uid="{16EAE22D-97E3-4C75-A359-5861AD6D5E89}"/>
    <cellStyle name="Comma [0] 4 13 3 3" xfId="21468" xr:uid="{47737AC0-324B-4993-B6BA-7DEF037F6753}"/>
    <cellStyle name="Comma [0] 4 13 4" xfId="25820" xr:uid="{7E78C8CF-9237-4DED-99C3-4EA1C5200424}"/>
    <cellStyle name="Comma [0] 4 13 5" xfId="15520" xr:uid="{A9B2E27E-545F-4F07-A3D8-967D69B018B2}"/>
    <cellStyle name="Comma [0] 4 14" xfId="2879" xr:uid="{C61FBBC7-6189-42A1-89A2-F88C4C1E3C83}"/>
    <cellStyle name="Comma [0] 4 14 2" xfId="6171" xr:uid="{EE3C8A64-AA88-45EC-99BA-F9D414F63E31}"/>
    <cellStyle name="Comma [0] 4 14 2 2" xfId="28672" xr:uid="{94E858CD-60B0-433D-B8E3-0F7C59180EC1}"/>
    <cellStyle name="Comma [0] 4 14 2 3" xfId="18378" xr:uid="{29F2AA9E-9989-4263-87DC-1069FB60D57F}"/>
    <cellStyle name="Comma [0] 4 14 3" xfId="9362" xr:uid="{31445E28-E569-4B92-998D-BA68C93B6439}"/>
    <cellStyle name="Comma [0] 4 14 3 2" xfId="31632" xr:uid="{8B0E7CA2-3153-453D-8CBB-930EB070F8A0}"/>
    <cellStyle name="Comma [0] 4 14 3 3" xfId="21356" xr:uid="{A23D3658-9BD9-4399-A1A9-FCDC02AD5B91}"/>
    <cellStyle name="Comma [0] 4 14 4" xfId="25708" xr:uid="{F1FF80F6-D673-4D28-9934-D7A567F4267E}"/>
    <cellStyle name="Comma [0] 4 14 5" xfId="15408" xr:uid="{8337B22A-D773-44E2-B140-4B5E2BAE25C6}"/>
    <cellStyle name="Comma [0] 4 15" xfId="2798" xr:uid="{4FEB4AF1-994D-4C1F-9C7F-67F9996BF70D}"/>
    <cellStyle name="Comma [0] 4 15 2" xfId="6084" xr:uid="{1BC6ECBC-EA51-4494-86A6-82042F21A29E}"/>
    <cellStyle name="Comma [0] 4 15 2 2" xfId="28585" xr:uid="{E8B071AC-48D7-40F8-B2EA-2ACF81D6B90F}"/>
    <cellStyle name="Comma [0] 4 15 2 3" xfId="18291" xr:uid="{CDFF6A2A-7AEC-47C8-ACCF-34D79614AC74}"/>
    <cellStyle name="Comma [0] 4 15 3" xfId="9275" xr:uid="{F4CF5B1F-37D0-45DE-AB1E-43CFEFDBFAAB}"/>
    <cellStyle name="Comma [0] 4 15 3 2" xfId="31545" xr:uid="{F121ADA1-BF6F-4BC8-9EDF-B84BA05F7155}"/>
    <cellStyle name="Comma [0] 4 15 3 3" xfId="21269" xr:uid="{A28F77F2-43C2-436B-A3CB-D540EC236AFE}"/>
    <cellStyle name="Comma [0] 4 15 4" xfId="25621" xr:uid="{5C994374-20AD-451D-802E-9D3513DEEFBA}"/>
    <cellStyle name="Comma [0] 4 15 5" xfId="15321" xr:uid="{174D73D4-B057-4803-809E-484E1802FC4E}"/>
    <cellStyle name="Comma [0] 4 16" xfId="2700" xr:uid="{80FDD9D1-465E-4363-BF08-23B3957BB07B}"/>
    <cellStyle name="Comma [0] 4 16 2" xfId="5986" xr:uid="{09576293-DEB1-4EDF-933B-59E98B0BF9E4}"/>
    <cellStyle name="Comma [0] 4 16 2 2" xfId="28487" xr:uid="{2D5699E4-99E8-41DD-BD00-B1FC9F91EA07}"/>
    <cellStyle name="Comma [0] 4 16 2 3" xfId="18193" xr:uid="{10EDE721-8936-4198-9265-51F38B7C0961}"/>
    <cellStyle name="Comma [0] 4 16 3" xfId="9177" xr:uid="{CADD10D1-9578-4BE2-8FD0-D6AA630D911B}"/>
    <cellStyle name="Comma [0] 4 16 3 2" xfId="31447" xr:uid="{5566FE98-295A-4378-874E-9558710E657C}"/>
    <cellStyle name="Comma [0] 4 16 3 3" xfId="21171" xr:uid="{30EAD925-EBD7-4CC6-95C6-D110717B5372}"/>
    <cellStyle name="Comma [0] 4 16 4" xfId="25523" xr:uid="{163C982C-3F22-4F12-819B-F2FE53950115}"/>
    <cellStyle name="Comma [0] 4 16 5" xfId="15223" xr:uid="{8F22F860-E845-4088-9F75-DE25FC530DE9}"/>
    <cellStyle name="Comma [0] 4 17" xfId="2561" xr:uid="{F3432079-E1BF-4EF8-895D-F8763838366D}"/>
    <cellStyle name="Comma [0] 4 17 2" xfId="5875" xr:uid="{737BD6C6-6833-42B3-AFD7-416A746DB4C9}"/>
    <cellStyle name="Comma [0] 4 17 2 2" xfId="28383" xr:uid="{E98FE060-7B1C-4B3B-8183-DC103EA6D90F}"/>
    <cellStyle name="Comma [0] 4 17 2 3" xfId="18089" xr:uid="{66103CC1-F569-4CFE-B9B1-61557B6D93FE}"/>
    <cellStyle name="Comma [0] 4 17 3" xfId="9073" xr:uid="{9FB3B07A-98C7-46C8-831E-41F64DF3B538}"/>
    <cellStyle name="Comma [0] 4 17 3 2" xfId="31343" xr:uid="{DBCB68EB-6DCC-4C2F-9BCA-27CB90D38185}"/>
    <cellStyle name="Comma [0] 4 17 3 3" xfId="21067" xr:uid="{A53A24C5-73C5-472B-B8CD-CA6DBEF2A426}"/>
    <cellStyle name="Comma [0] 4 17 4" xfId="25419" xr:uid="{3967D353-BDCE-45EA-A417-87E11515D34A}"/>
    <cellStyle name="Comma [0] 4 17 5" xfId="15119" xr:uid="{E2838FE7-F46A-4E54-8F3D-B049C300816E}"/>
    <cellStyle name="Comma [0] 4 18" xfId="2538" xr:uid="{326A2A66-9B01-4FEF-8090-11BB3DD23D49}"/>
    <cellStyle name="Comma [0] 4 18 2" xfId="5852" xr:uid="{835BD086-051A-4813-A640-A442BD5056ED}"/>
    <cellStyle name="Comma [0] 4 18 2 2" xfId="28360" xr:uid="{5BAC05CC-4621-46FB-959D-AF08DDF35AB9}"/>
    <cellStyle name="Comma [0] 4 18 2 3" xfId="18066" xr:uid="{E8ECADBF-B995-472E-B617-09DCC15E1801}"/>
    <cellStyle name="Comma [0] 4 18 3" xfId="9050" xr:uid="{E12A92DF-6DE2-48B1-9985-0DDF0FEB33DA}"/>
    <cellStyle name="Comma [0] 4 18 3 2" xfId="31320" xr:uid="{A554112C-860C-4ED7-9EB3-844FB4735C3C}"/>
    <cellStyle name="Comma [0] 4 18 3 3" xfId="21044" xr:uid="{5B2186CE-776F-4649-9221-F150E88C4AD4}"/>
    <cellStyle name="Comma [0] 4 18 4" xfId="25396" xr:uid="{EE444DCF-BC3D-42C8-BB10-5E8A1F6ADC47}"/>
    <cellStyle name="Comma [0] 4 18 5" xfId="15096" xr:uid="{7AE7A08C-76A3-4BBD-867C-E19607E6E1EF}"/>
    <cellStyle name="Comma [0] 4 19" xfId="2510" xr:uid="{0904AF03-B9BF-4C0C-8557-877366531806}"/>
    <cellStyle name="Comma [0] 4 19 2" xfId="5825" xr:uid="{4D34D420-B6A1-43F7-AF69-5EA46765157C}"/>
    <cellStyle name="Comma [0] 4 19 2 2" xfId="28333" xr:uid="{C5BA7105-1A5E-444F-BCA3-13B7DC631A8B}"/>
    <cellStyle name="Comma [0] 4 19 2 3" xfId="18039" xr:uid="{8ED541A8-2AC4-49AE-9517-B43191ED12B1}"/>
    <cellStyle name="Comma [0] 4 19 3" xfId="9023" xr:uid="{9F3AA96C-E089-43C0-A39E-FA7904625577}"/>
    <cellStyle name="Comma [0] 4 19 3 2" xfId="31293" xr:uid="{5458510D-C456-4D2A-A42B-745541B248E1}"/>
    <cellStyle name="Comma [0] 4 19 3 3" xfId="21017" xr:uid="{90E6C40A-2A9E-46F2-B893-33649564E8DF}"/>
    <cellStyle name="Comma [0] 4 19 4" xfId="25369" xr:uid="{4D12D97C-CE72-4178-9AA8-CBF124AC7A7E}"/>
    <cellStyle name="Comma [0] 4 19 5" xfId="15069" xr:uid="{5D5E70F2-D900-46CA-A894-2E62A67062B7}"/>
    <cellStyle name="Comma [0] 4 2" xfId="485" xr:uid="{7DB87F7A-7F0D-4E84-B26A-DA935239C242}"/>
    <cellStyle name="Comma [0] 4 2 10" xfId="9637" xr:uid="{8F3D1124-1DA1-43F6-8359-15CC763222BD}"/>
    <cellStyle name="Comma [0] 4 2 10 2" xfId="31907" xr:uid="{B4FF85D3-A6EA-4AFD-9825-6F7F01CDC90F}"/>
    <cellStyle name="Comma [0] 4 2 10 3" xfId="21631" xr:uid="{E688AE64-59A8-462C-AFAF-889AD43100CD}"/>
    <cellStyle name="Comma [0] 4 2 11" xfId="12757" xr:uid="{1D048B38-2450-49A8-94D8-0A4213EBA74B}"/>
    <cellStyle name="Comma [0] 4 2 11 3" xfId="23627" xr:uid="{4F3A3537-D606-4BCC-AD22-2789F7BCA4B4}"/>
    <cellStyle name="Comma [0] 4 2 12" xfId="14396" xr:uid="{F6BB2E4D-CE3B-4730-8990-1515C60BB8B3}"/>
    <cellStyle name="Comma [0] 4 2 12 2" xfId="25983" xr:uid="{1C275552-7A8D-4144-BDCA-FAFC4CB2ADFF}"/>
    <cellStyle name="Comma [0] 4 2 13" xfId="15683" xr:uid="{867A4096-CC25-4CF5-8C33-AE281CE1BE8A}"/>
    <cellStyle name="Comma [0] 4 2 14" xfId="33092" xr:uid="{DC9AA5E8-3B18-4459-8663-95D7DDB25548}"/>
    <cellStyle name="Comma [0] 4 2 15" xfId="1341" xr:uid="{D92BAD52-3978-49D8-9C8B-2D8CE617975F}"/>
    <cellStyle name="Comma [0] 4 2 2" xfId="550" xr:uid="{02246A51-0A63-4D56-BCFF-3AF108B6CD87}"/>
    <cellStyle name="Comma [0] 4 2 2 10" xfId="1424" xr:uid="{EFE98C3E-42B0-4BF0-B41D-A7200A249663}"/>
    <cellStyle name="Comma [0] 4 2 2 2" xfId="1096" xr:uid="{C8C88564-D5B5-4331-A4E2-9A48E26C3BC3}"/>
    <cellStyle name="Comma [0] 4 2 2 2 2" xfId="8230" xr:uid="{2FA17C83-65AA-41ED-9A6E-40391E41334F}"/>
    <cellStyle name="Comma [0] 4 2 2 2 2 2" xfId="30642" xr:uid="{EA54B890-A9CA-46E6-AA47-DEA3755E23E1}"/>
    <cellStyle name="Comma [0] 4 2 2 2 2 3" xfId="20353" xr:uid="{EFAF67A9-C494-4BE8-8F83-46A2CE8232A1}"/>
    <cellStyle name="Comma [0] 4 2 2 2 3" xfId="11335" xr:uid="{C06A83BF-7B02-4D76-8215-AFDBE735A3B9}"/>
    <cellStyle name="Comma [0] 4 2 2 2 3 3" xfId="23333" xr:uid="{7A24EFBD-D41A-42BD-A55A-F10FA8C9FC03}"/>
    <cellStyle name="Comma [0] 4 2 2 2 4" xfId="13573" xr:uid="{2C988696-E6FE-48BD-AF29-08D4985E1FDD}"/>
    <cellStyle name="Comma [0] 4 2 2 2 4 3" xfId="24209" xr:uid="{6A06EEA2-33A7-4588-A284-A4747668C481}"/>
    <cellStyle name="Comma [0] 4 2 2 2 5" xfId="27679" xr:uid="{1AC771BD-9A4D-422D-97D5-537049FF51A4}"/>
    <cellStyle name="Comma [0] 4 2 2 2 6" xfId="17385" xr:uid="{96FF20A1-9AE6-4CEC-AFA8-CF87CA629DCD}"/>
    <cellStyle name="Comma [0] 4 2 2 2 8" xfId="5032" xr:uid="{59834349-A0C6-48CE-8DA2-FC5D0D6F266D}"/>
    <cellStyle name="Comma [0] 4 2 2 3" xfId="7147" xr:uid="{7367D861-727F-4DAB-8F8C-DB24F992715C}"/>
    <cellStyle name="Comma [0] 4 2 2 3 2" xfId="29618" xr:uid="{3B2C72C3-F4F8-4436-9DC7-A5A598640C85}"/>
    <cellStyle name="Comma [0] 4 2 2 3 3" xfId="19327" xr:uid="{1F47F1F3-2D5A-4C69-A728-8EFF8DBDBDFE}"/>
    <cellStyle name="Comma [0] 4 2 2 4" xfId="10311" xr:uid="{5EA271C7-334D-492D-8FAD-4AD6E0AE8775}"/>
    <cellStyle name="Comma [0] 4 2 2 4 2" xfId="32580" xr:uid="{8B0EF760-5337-4523-8894-4FDC377D1E53}"/>
    <cellStyle name="Comma [0] 4 2 2 4 3" xfId="22306" xr:uid="{599AC862-6E64-4473-B328-1A44843986C9}"/>
    <cellStyle name="Comma [0] 4 2 2 5" xfId="12969" xr:uid="{61D735A0-2CD6-4AF8-9B0D-01E52DBF0B21}"/>
    <cellStyle name="Comma [0] 4 2 2 5 3" xfId="23792" xr:uid="{D58FC14E-EB28-405F-8B14-E17468E4EFEC}"/>
    <cellStyle name="Comma [0] 4 2 2 6" xfId="14479" xr:uid="{1842D8D2-68F0-4403-9354-85E9C188C315}"/>
    <cellStyle name="Comma [0] 4 2 2 6 2" xfId="26657" xr:uid="{DB41F8F1-F191-40E6-9ED4-B9C23C311D0D}"/>
    <cellStyle name="Comma [0] 4 2 2 7" xfId="16358" xr:uid="{6AD2B8C0-5006-4D1B-AE4E-29678020D60C}"/>
    <cellStyle name="Comma [0] 4 2 3" xfId="1014" xr:uid="{EB593CC4-1875-422D-AE58-9EFB772CB2AC}"/>
    <cellStyle name="Comma [0] 4 2 3 2" xfId="4813" xr:uid="{D3619BD0-3956-4BD0-A344-F3AA831E732C}"/>
    <cellStyle name="Comma [0] 4 2 3 2 2" xfId="7999" xr:uid="{3F637EBE-7352-4648-A80A-2CA08D5033FB}"/>
    <cellStyle name="Comma [0] 4 2 3 2 2 2" xfId="30429" xr:uid="{0F022F7B-F323-4F4B-AA8D-A4E55C9A81E8}"/>
    <cellStyle name="Comma [0] 4 2 3 2 2 3" xfId="20139" xr:uid="{3307EEB6-7270-4C62-94B5-A452B0CAC565}"/>
    <cellStyle name="Comma [0] 4 2 3 2 3" xfId="11121" xr:uid="{EC15A874-3383-4C5E-A64C-8F2277E760EB}"/>
    <cellStyle name="Comma [0] 4 2 3 2 3 3" xfId="23119" xr:uid="{C2E1456D-805B-42FC-99C1-78D380B4ECD9}"/>
    <cellStyle name="Comma [0] 4 2 3 2 4" xfId="27470" xr:uid="{7D0EE077-393B-4A28-B5DC-E28377DFBE83}"/>
    <cellStyle name="Comma [0] 4 2 3 2 5" xfId="17171" xr:uid="{86366EE2-3323-42E0-8F94-787FA71CA7B7}"/>
    <cellStyle name="Comma [0] 4 2 3 3" xfId="6985" xr:uid="{23270365-B71B-443D-9F2F-174DAB49F0C5}"/>
    <cellStyle name="Comma [0] 4 2 3 3 2" xfId="29456" xr:uid="{BB25FAB4-02AB-407D-837C-3B8617F252AE}"/>
    <cellStyle name="Comma [0] 4 2 3 3 3" xfId="19163" xr:uid="{4CB326BB-CD3F-4F4B-8EE4-E0A93D68DBD2}"/>
    <cellStyle name="Comma [0] 4 2 3 4" xfId="10148" xr:uid="{CEE2AA33-E3AD-496F-8EDA-FBCCA9FFEFAE}"/>
    <cellStyle name="Comma [0] 4 2 3 4 2" xfId="32417" xr:uid="{EDFE3284-8BD0-42BA-9E2C-AA8410D26FE8}"/>
    <cellStyle name="Comma [0] 4 2 3 4 3" xfId="22142" xr:uid="{C84AAF20-D50D-4DC0-93F6-EC2313DF7488}"/>
    <cellStyle name="Comma [0] 4 2 3 5" xfId="13413" xr:uid="{7D7E8768-0235-4E8C-966E-58DB20D01E39}"/>
    <cellStyle name="Comma [0] 4 2 3 5 3" xfId="24049" xr:uid="{38E87462-1279-4E43-A51D-5C0266E6806D}"/>
    <cellStyle name="Comma [0] 4 2 3 6" xfId="26493" xr:uid="{B32E444A-A50D-43CF-8591-BE94F735E406}"/>
    <cellStyle name="Comma [0] 4 2 3 7" xfId="16194" xr:uid="{05C4355B-4FA3-42C6-BD83-3F454FA49647}"/>
    <cellStyle name="Comma [0] 4 2 3 9" xfId="3822" xr:uid="{ED28AED0-5550-4B2C-AB3F-C18399247F98}"/>
    <cellStyle name="Comma [0] 4 2 4" xfId="4693" xr:uid="{CF6638B8-EB7A-405E-B16B-14B8E9901C89}"/>
    <cellStyle name="Comma [0] 4 2 4 2" xfId="7869" xr:uid="{4FA58484-32CB-4986-A54B-39E5BFC9A5A4}"/>
    <cellStyle name="Comma [0] 4 2 4 2 2" xfId="30297" xr:uid="{9769CACF-6A3A-4DAF-9502-A0A8D0ED3301}"/>
    <cellStyle name="Comma [0] 4 2 4 2 3" xfId="20008" xr:uid="{197F53B3-D77F-4169-A0AC-83A922C621B0}"/>
    <cellStyle name="Comma [0] 4 2 4 3" xfId="10992" xr:uid="{E21AB8DD-C8E2-4D22-9CD2-222DE5ABFD71}"/>
    <cellStyle name="Comma [0] 4 2 4 3 3" xfId="22987" xr:uid="{92664ED5-1F69-4D85-ABD6-754F603A63D5}"/>
    <cellStyle name="Comma [0] 4 2 4 4" xfId="13697" xr:uid="{0F49EC96-F315-48A6-8D17-387BC80AF003}"/>
    <cellStyle name="Comma [0] 4 2 4 4 3" xfId="24335" xr:uid="{CA86026B-C42A-4D9F-8DD9-D1F93C8E117E}"/>
    <cellStyle name="Comma [0] 4 2 4 5" xfId="27338" xr:uid="{940FDB9E-87C9-4E4E-A110-22E9F34C5C4C}"/>
    <cellStyle name="Comma [0] 4 2 4 6" xfId="17039" xr:uid="{F7C93FC8-5640-4C4E-85C9-45DD1D40F874}"/>
    <cellStyle name="Comma [0] 4 2 5" xfId="4491" xr:uid="{382465E2-6277-4A8D-B8A7-422DB2FBF20C}"/>
    <cellStyle name="Comma [0] 4 2 5 2" xfId="7667" xr:uid="{738D2457-C7BB-4BB6-BC86-87D262C252B9}"/>
    <cellStyle name="Comma [0] 4 2 5 2 2" xfId="30096" xr:uid="{F2B65919-A08A-4F6E-BB86-3AB54BA71778}"/>
    <cellStyle name="Comma [0] 4 2 5 2 3" xfId="19806" xr:uid="{87F37CB8-19B7-4EC3-A0D4-D99A81A9D672}"/>
    <cellStyle name="Comma [0] 4 2 5 3" xfId="10790" xr:uid="{47C6C777-27AC-4C36-BE22-BC12AD105EE1}"/>
    <cellStyle name="Comma [0] 4 2 5 3 3" xfId="22785" xr:uid="{4C8D4067-30BB-4F6D-9908-861CC56EADFC}"/>
    <cellStyle name="Comma [0] 4 2 5 4" xfId="13894" xr:uid="{4808FE0E-B3AD-42CA-90B7-1994545DDD0D}"/>
    <cellStyle name="Comma [0] 4 2 5 4 3" xfId="24534" xr:uid="{FDEFA1FD-8C2E-4FF4-87B7-594B8DA49286}"/>
    <cellStyle name="Comma [0] 4 2 5 5" xfId="27136" xr:uid="{72488F05-09DD-42C6-8C63-269C40374BED}"/>
    <cellStyle name="Comma [0] 4 2 5 6" xfId="16837" xr:uid="{97F55529-B6DF-4634-A7FE-99140E5E55F9}"/>
    <cellStyle name="Comma [0] 4 2 6" xfId="4391" xr:uid="{2A17DD2C-0DF2-49D8-AC83-B386B2BFE8AE}"/>
    <cellStyle name="Comma [0] 4 2 6 2" xfId="7566" xr:uid="{76CC40A2-FADF-477D-A339-D91CAE9B5A20}"/>
    <cellStyle name="Comma [0] 4 2 6 2 2" xfId="29995" xr:uid="{48C10714-A0C5-4DA6-B67F-105C225AAF79}"/>
    <cellStyle name="Comma [0] 4 2 6 2 3" xfId="19705" xr:uid="{0CECD350-1D8C-47B6-A1EC-9A2F3C28C188}"/>
    <cellStyle name="Comma [0] 4 2 6 3" xfId="10689" xr:uid="{2AC0ED98-A613-4A54-A351-9B6582348C6D}"/>
    <cellStyle name="Comma [0] 4 2 6 3 3" xfId="22684" xr:uid="{07C25C46-586E-445F-8F7C-56F00DB6464F}"/>
    <cellStyle name="Comma [0] 4 2 6 4" xfId="14171" xr:uid="{3B663FF6-B8FB-41B2-8D0E-38B9E6AA948A}"/>
    <cellStyle name="Comma [0] 4 2 6 4 3" xfId="24807" xr:uid="{316C58AE-F1CC-40B8-8EB6-607F43EABB49}"/>
    <cellStyle name="Comma [0] 4 2 6 5" xfId="27035" xr:uid="{7C424F24-6212-45B5-B1A6-D7ADCCFFDC2C}"/>
    <cellStyle name="Comma [0] 4 2 6 6" xfId="16736" xr:uid="{1EE05B31-0926-49AF-A55D-8FD8A134EE1E}"/>
    <cellStyle name="Comma [0] 4 2 7" xfId="4168" xr:uid="{7E9D6F8E-11D1-4268-A5EA-BBAC4E98A564}"/>
    <cellStyle name="Comma [0] 4 2 7 2" xfId="7343" xr:uid="{173B1FC9-DFB0-458F-9810-B75606B85448}"/>
    <cellStyle name="Comma [0] 4 2 7 2 2" xfId="29806" xr:uid="{EC8A487D-8EEB-4542-A828-B08D3DBE62F2}"/>
    <cellStyle name="Comma [0] 4 2 7 2 3" xfId="19516" xr:uid="{DFE28BD9-26BA-415D-BB5B-1FE755706679}"/>
    <cellStyle name="Comma [0] 4 2 7 3" xfId="10500" xr:uid="{A486A1D0-1A9E-430C-9E9B-DC8CF07C576B}"/>
    <cellStyle name="Comma [0] 4 2 7 3 3" xfId="22495" xr:uid="{F73DEDD8-FD80-4D85-B913-CA287AE3A4CD}"/>
    <cellStyle name="Comma [0] 4 2 7 4" xfId="26846" xr:uid="{1540F5A2-733C-4D0E-BE1A-B86E6A2EE72F}"/>
    <cellStyle name="Comma [0] 4 2 7 5" xfId="16547" xr:uid="{97FFFFA0-394E-495A-B8C9-84434D9B118E}"/>
    <cellStyle name="Comma [0] 4 2 8" xfId="3342" xr:uid="{5F561993-3296-4578-8C66-FCB973602D07}"/>
    <cellStyle name="Comma [0] 4 2 8 2" xfId="6699" xr:uid="{88D8CDD7-252E-4B7C-A514-FEF238406036}"/>
    <cellStyle name="Comma [0] 4 2 8 2 2" xfId="29199" xr:uid="{E360BAA9-0D86-49DE-A90F-6C77E9B5D101}"/>
    <cellStyle name="Comma [0] 4 2 8 2 3" xfId="18906" xr:uid="{C87285F3-78D8-432C-805D-182BB9BC98F0}"/>
    <cellStyle name="Comma [0] 4 2 8 3" xfId="9890" xr:uid="{267BB02A-BCF6-442C-AFA3-B1E0379D34FD}"/>
    <cellStyle name="Comma [0] 4 2 8 3 2" xfId="32160" xr:uid="{D1A56AA7-718E-4458-9E02-4E15A8E5FE5C}"/>
    <cellStyle name="Comma [0] 4 2 8 3 3" xfId="21884" xr:uid="{4A7D41C6-AAED-45CB-B754-CB1AA653D063}"/>
    <cellStyle name="Comma [0] 4 2 8 4" xfId="26235" xr:uid="{275D0C55-00B4-4AB8-89DA-625449A3557B}"/>
    <cellStyle name="Comma [0] 4 2 8 5" xfId="15936" xr:uid="{75934511-F32F-45C5-8D4F-CBCFAE2C7987}"/>
    <cellStyle name="Comma [0] 4 2 9" xfId="6446" xr:uid="{3C3ABAB0-4FCD-45A0-B589-053FAF1A2B0F}"/>
    <cellStyle name="Comma [0] 4 2 9 2" xfId="28947" xr:uid="{7878AF69-5105-40B9-977A-D97B023CE0D7}"/>
    <cellStyle name="Comma [0] 4 2 9 3" xfId="18653" xr:uid="{A21CE15F-77C8-4F56-8CDF-1975C4C0D667}"/>
    <cellStyle name="Comma [0] 4 20" xfId="2437" xr:uid="{EAF8CDCC-1E36-4CC4-93FF-7E5E84215C2B}"/>
    <cellStyle name="Comma [0] 4 20 2" xfId="5782" xr:uid="{B085E375-D28D-476B-98F1-EAF7DE153B5B}"/>
    <cellStyle name="Comma [0] 4 20 2 2" xfId="28298" xr:uid="{1953A39B-3FA9-4306-8E31-867C900085AF}"/>
    <cellStyle name="Comma [0] 4 20 2 3" xfId="18004" xr:uid="{EE0EE1E5-A698-4337-8898-2019AF3A79BA}"/>
    <cellStyle name="Comma [0] 4 20 3" xfId="8988" xr:uid="{F0A80990-2005-4267-9273-3CA2AA17D367}"/>
    <cellStyle name="Comma [0] 4 20 3 2" xfId="31258" xr:uid="{3F4BB235-418A-4346-B380-FDD33ADE3126}"/>
    <cellStyle name="Comma [0] 4 20 3 3" xfId="20982" xr:uid="{C9DB2FD4-7C38-4BEF-93D2-4A846A2CCF7D}"/>
    <cellStyle name="Comma [0] 4 20 4" xfId="25334" xr:uid="{5C1A6FD4-7592-4CCB-94E3-42117D8E50F0}"/>
    <cellStyle name="Comma [0] 4 20 5" xfId="15034" xr:uid="{DAE31D0E-CF1B-44E8-BE73-23C7773ED262}"/>
    <cellStyle name="Comma [0] 4 21" xfId="2288" xr:uid="{C5B0A22D-352F-4221-A860-2F27E9C603C8}"/>
    <cellStyle name="Comma [0] 4 21 2" xfId="5635" xr:uid="{D518F4B0-1EA7-4F09-BEAF-191A6318133C}"/>
    <cellStyle name="Comma [0] 4 21 2 2" xfId="28151" xr:uid="{69DD4B09-A8FC-4AF0-BA84-2FFEF7FA9989}"/>
    <cellStyle name="Comma [0] 4 21 2 3" xfId="17857" xr:uid="{8F0DB1AD-72CE-4D57-AEC7-F7A861DBE33C}"/>
    <cellStyle name="Comma [0] 4 21 3" xfId="8841" xr:uid="{3AC486C0-DF03-4BE1-8F8D-C3A262CFAAAE}"/>
    <cellStyle name="Comma [0] 4 21 3 2" xfId="31111" xr:uid="{9FC79B12-6F97-49F8-87F4-2F51ED9F5986}"/>
    <cellStyle name="Comma [0] 4 21 3 3" xfId="20835" xr:uid="{87492A15-0D00-4FE5-B15A-5FED9459EE16}"/>
    <cellStyle name="Comma [0] 4 21 4" xfId="25187" xr:uid="{B3F0A8BE-95A8-4957-9638-C04630338C5F}"/>
    <cellStyle name="Comma [0] 4 21 5" xfId="14887" xr:uid="{AACDCECF-A515-4EB5-8822-500F8909BB02}"/>
    <cellStyle name="Comma [0] 4 22" xfId="2267" xr:uid="{58AD2AE5-47C7-4E82-94E9-09BB53BA8B7C}"/>
    <cellStyle name="Comma [0] 4 22 2" xfId="5614" xr:uid="{B8723598-2BA5-471B-BD31-5FAF9DA57E45}"/>
    <cellStyle name="Comma [0] 4 22 2 2" xfId="28130" xr:uid="{3C01B806-3A96-4D15-9E03-D47953C0E1CC}"/>
    <cellStyle name="Comma [0] 4 22 2 3" xfId="17836" xr:uid="{1BB0A5D0-8947-4C22-9CE0-A1156C872ED0}"/>
    <cellStyle name="Comma [0] 4 22 3" xfId="8820" xr:uid="{7F35A878-8996-441F-A47F-52AD63439793}"/>
    <cellStyle name="Comma [0] 4 22 3 2" xfId="31090" xr:uid="{FD83CA72-7A55-4A7A-AACE-CF91911B86B7}"/>
    <cellStyle name="Comma [0] 4 22 3 3" xfId="20814" xr:uid="{BB54334E-61C4-4117-B09B-81C8F7896A9A}"/>
    <cellStyle name="Comma [0] 4 22 4" xfId="25166" xr:uid="{75AD61DA-40D3-4B6F-B840-3CEE51A70255}"/>
    <cellStyle name="Comma [0] 4 22 5" xfId="14866" xr:uid="{B2D63000-7F61-4313-AF51-B8B1B9E9917D}"/>
    <cellStyle name="Comma [0] 4 23" xfId="2241" xr:uid="{F28AF2A7-E184-4D6C-BB9A-691B6A4E97EB}"/>
    <cellStyle name="Comma [0] 4 23 2" xfId="5588" xr:uid="{3AE14AFF-95F6-4D3D-8A90-C83CFC216A8E}"/>
    <cellStyle name="Comma [0] 4 23 2 2" xfId="28104" xr:uid="{832697CE-E76C-4C8C-B619-02B13207EB5B}"/>
    <cellStyle name="Comma [0] 4 23 2 3" xfId="17810" xr:uid="{744E5CE8-C5D2-44D9-B1D0-B3D460F7746E}"/>
    <cellStyle name="Comma [0] 4 23 3" xfId="8794" xr:uid="{A76789D3-EF56-4D61-B378-24EF5074E2AB}"/>
    <cellStyle name="Comma [0] 4 23 3 2" xfId="31064" xr:uid="{5E231B44-3812-4DC6-8C25-3087EFF6208B}"/>
    <cellStyle name="Comma [0] 4 23 3 3" xfId="20788" xr:uid="{8AC97A10-8266-4D2D-8910-2459184D1F4F}"/>
    <cellStyle name="Comma [0] 4 23 4" xfId="25140" xr:uid="{71B7F021-3F89-437B-B9D4-AF25A9865593}"/>
    <cellStyle name="Comma [0] 4 23 5" xfId="14840" xr:uid="{8C00ABED-659A-4390-B2E3-ED6A40189F50}"/>
    <cellStyle name="Comma [0] 4 24" xfId="5504" xr:uid="{63D8AA30-3ACE-47B2-A430-1769965210A1}"/>
    <cellStyle name="Comma [0] 4 24 2" xfId="27798" xr:uid="{445825A0-2912-4587-BECA-55145792C260}"/>
    <cellStyle name="Comma [0] 4 24 3" xfId="17502" xr:uid="{B3A2A710-B252-44ED-8D20-B3892A8FC8AC}"/>
    <cellStyle name="Comma [0] 4 25" xfId="8724" xr:uid="{22ADC915-9100-445F-8398-EBE94637362B}"/>
    <cellStyle name="Comma [0] 4 25 2" xfId="30756" xr:uid="{94125117-C789-4BA2-B8D5-B608351C64BB}"/>
    <cellStyle name="Comma [0] 4 25 3" xfId="20473" xr:uid="{1378260B-96C3-4C39-8C89-B0AA510C0E68}"/>
    <cellStyle name="Comma [0] 4 26" xfId="12400" xr:uid="{FADBD806-97E3-4CB5-8F34-2AD3BA0A05FC}"/>
    <cellStyle name="Comma [0] 4 26 3" xfId="23500" xr:uid="{22A76EC8-31F6-49FF-B67B-3C9D868F37EC}"/>
    <cellStyle name="Comma [0] 4 27" xfId="14270" xr:uid="{98E60955-F051-4CA8-9C3B-F7BF5DF68B6B}"/>
    <cellStyle name="Comma [0] 4 27 2" xfId="25070" xr:uid="{4CBBB9F8-CF0B-4D30-825B-2189212BFACB}"/>
    <cellStyle name="Comma [0] 4 28" xfId="14770" xr:uid="{8251EA14-1829-46F4-9693-7624CA830AB6}"/>
    <cellStyle name="Comma [0] 4 3" xfId="387" xr:uid="{6AC09E12-BCF8-494F-86AE-4B388F837AC9}"/>
    <cellStyle name="Comma [0] 4 3 12" xfId="3073" xr:uid="{DC8B666E-926C-4D86-BAC8-A460D6480D48}"/>
    <cellStyle name="Comma [0] 4 3 2" xfId="889" xr:uid="{DD5B5319-D3D3-4BF5-A618-58A034B37EBC}"/>
    <cellStyle name="Comma [0] 4 3 2 2" xfId="5098" xr:uid="{BD456DEC-EAEF-471B-92EA-1CFF80BAF842}"/>
    <cellStyle name="Comma [0] 4 3 2 2 2" xfId="8307" xr:uid="{C5554EBA-81C1-4A5B-9DA2-70FC496D0BBC}"/>
    <cellStyle name="Comma [0] 4 3 2 2 2 2" xfId="30717" xr:uid="{93419F6D-0A65-4A54-A7C9-A543F4BF9178}"/>
    <cellStyle name="Comma [0] 4 3 2 2 2 3" xfId="20431" xr:uid="{220A4B6D-517B-47DD-A52E-53B3B7901661}"/>
    <cellStyle name="Comma [0] 4 3 2 2 3" xfId="11411" xr:uid="{571EC6A7-75B9-4B6B-AB99-2A3417C5BE23}"/>
    <cellStyle name="Comma [0] 4 3 2 2 3 3" xfId="23411" xr:uid="{58048B0D-B089-4339-B706-1A23E3A1DF3F}"/>
    <cellStyle name="Comma [0] 4 3 2 2 4" xfId="13492" xr:uid="{628728E9-03CC-4A79-A96B-F00C56D46862}"/>
    <cellStyle name="Comma [0] 4 3 2 2 4 3" xfId="24127" xr:uid="{8439E3E2-1DEC-4EE1-8AA8-B416CB25AB2E}"/>
    <cellStyle name="Comma [0] 4 3 2 2 5" xfId="27757" xr:uid="{DC6E9522-F0C7-47C4-AC95-9BEEBA567C99}"/>
    <cellStyle name="Comma [0] 4 3 2 2 6" xfId="17463" xr:uid="{2A09F624-4A5F-4890-B474-48C27A9AF9D0}"/>
    <cellStyle name="Comma [0] 4 3 2 3" xfId="7067" xr:uid="{6A01AC08-6D62-4489-A661-936B46F84BAE}"/>
    <cellStyle name="Comma [0] 4 3 2 3 2" xfId="29537" xr:uid="{C6267AF0-FBCA-4DB4-A89A-6940994E0969}"/>
    <cellStyle name="Comma [0] 4 3 2 3 3" xfId="19245" xr:uid="{C5E4660B-339A-4BB8-A98A-C9D27733EBAA}"/>
    <cellStyle name="Comma [0] 4 3 2 4" xfId="10229" xr:uid="{84BD42EA-6FB0-4DEF-B0DD-49C14636900C}"/>
    <cellStyle name="Comma [0] 4 3 2 4 2" xfId="32499" xr:uid="{B8941C72-1E50-4E5C-A135-C6A49A2E2D2A}"/>
    <cellStyle name="Comma [0] 4 3 2 4 3" xfId="22224" xr:uid="{3950FCFC-0696-4654-A516-43CAC5B4788A}"/>
    <cellStyle name="Comma [0] 4 3 2 5" xfId="12889" xr:uid="{1C1C6980-9B0D-4888-A4D2-4DE9778DD994}"/>
    <cellStyle name="Comma [0] 4 3 2 5 3" xfId="23710" xr:uid="{C36291C4-F650-41E4-B51C-4F3BE5A32E88}"/>
    <cellStyle name="Comma [0] 4 3 2 6" xfId="26575" xr:uid="{09513263-93EF-482D-9B5B-5CF654BC1A18}"/>
    <cellStyle name="Comma [0] 4 3 2 7" xfId="16276" xr:uid="{72983A62-2C42-4470-836D-48552A646151}"/>
    <cellStyle name="Comma [0] 4 3 2 9" xfId="3936" xr:uid="{77E041C8-DCF7-427A-A73D-292B10C2EC68}"/>
    <cellStyle name="Comma [0] 4 3 3" xfId="3747" xr:uid="{950E0783-CED9-4174-AC1C-A7C3BA2807C4}"/>
    <cellStyle name="Comma [0] 4 3 3 2" xfId="4916" xr:uid="{4E9FE71E-B6DE-431B-9608-35D609B88AD6}"/>
    <cellStyle name="Comma [0] 4 3 3 2 2" xfId="8104" xr:uid="{30039D32-57D1-4C8B-9CA7-86683C00BC52}"/>
    <cellStyle name="Comma [0] 4 3 3 2 2 2" xfId="30527" xr:uid="{3EB3B25E-BF00-43BE-8CB5-D2C7072A41E2}"/>
    <cellStyle name="Comma [0] 4 3 3 2 2 3" xfId="20237" xr:uid="{2FA078EB-6822-4131-B9DB-11FF9E1D4667}"/>
    <cellStyle name="Comma [0] 4 3 3 2 3" xfId="11219" xr:uid="{07FE1C03-232C-494B-AD9C-C2DA9A688384}"/>
    <cellStyle name="Comma [0] 4 3 3 2 3 3" xfId="23217" xr:uid="{C9D05104-634F-4A3F-AB66-73D960667B3E}"/>
    <cellStyle name="Comma [0] 4 3 3 2 4" xfId="27566" xr:uid="{F6A64CF9-38DE-416D-BEC2-17B034733237}"/>
    <cellStyle name="Comma [0] 4 3 3 2 5" xfId="17269" xr:uid="{2BD66ABC-C3A5-46C2-B821-D5182474D8BA}"/>
    <cellStyle name="Comma [0] 4 3 3 3" xfId="6903" xr:uid="{85DBDB93-612C-4D42-B52F-F092ACAA215C}"/>
    <cellStyle name="Comma [0] 4 3 3 3 2" xfId="29374" xr:uid="{BD1247DF-3FA1-4E47-B112-2DC91124050D}"/>
    <cellStyle name="Comma [0] 4 3 3 3 3" xfId="19081" xr:uid="{00A92870-2136-4E2B-A670-C48065C8BC5E}"/>
    <cellStyle name="Comma [0] 4 3 3 4" xfId="10066" xr:uid="{E993AA13-6C5B-449E-A561-A41793062896}"/>
    <cellStyle name="Comma [0] 4 3 3 4 2" xfId="32335" xr:uid="{9BB19601-9FA2-4635-90CF-4944F55DBC30}"/>
    <cellStyle name="Comma [0] 4 3 3 4 3" xfId="22060" xr:uid="{043EEE6E-FD3F-4194-AE05-73F69A8CFC48}"/>
    <cellStyle name="Comma [0] 4 3 3 5" xfId="13332" xr:uid="{B266E4B8-071D-4E44-8F95-89AF2394BFE3}"/>
    <cellStyle name="Comma [0] 4 3 3 5 3" xfId="23967" xr:uid="{08EC43FF-6886-441D-8A4E-95B3B7602C18}"/>
    <cellStyle name="Comma [0] 4 3 3 6" xfId="26411" xr:uid="{37A288F9-236E-4F89-893C-FACD4AF38EAF}"/>
    <cellStyle name="Comma [0] 4 3 3 7" xfId="16112" xr:uid="{BCA2A8C8-CD09-4275-A60C-2642CFF13A0E}"/>
    <cellStyle name="Comma [0] 4 3 4" xfId="3262" xr:uid="{A268B2F4-9CAC-4F6F-9F6B-1C952E181D94}"/>
    <cellStyle name="Comma [0] 4 3 4 2" xfId="6617" xr:uid="{C5794D72-E9F9-4945-A718-36EAC374D64B}"/>
    <cellStyle name="Comma [0] 4 3 4 2 2" xfId="29117" xr:uid="{2DE0C474-1698-4DA7-861F-F0C58960FE00}"/>
    <cellStyle name="Comma [0] 4 3 4 2 3" xfId="18824" xr:uid="{5E4F0137-BD6B-4C64-80CC-9434E6D678D5}"/>
    <cellStyle name="Comma [0] 4 3 4 3" xfId="9808" xr:uid="{07B5820A-CBAD-4F67-803D-AAF72438D4BB}"/>
    <cellStyle name="Comma [0] 4 3 4 3 2" xfId="32078" xr:uid="{EE043C9B-180F-4BC2-9E41-B91B48C65820}"/>
    <cellStyle name="Comma [0] 4 3 4 3 3" xfId="21802" xr:uid="{8D2DCA6F-1EF5-462A-ADA2-9F8E428AB3F6}"/>
    <cellStyle name="Comma [0] 4 3 4 4" xfId="26154" xr:uid="{9BF4A0C1-35F7-4803-A190-D644F24585A7}"/>
    <cellStyle name="Comma [0] 4 3 4 5" xfId="15854" xr:uid="{6E3A76D6-7139-43FB-AE4B-4B126266436E}"/>
    <cellStyle name="Comma [0] 4 3 5" xfId="6364" xr:uid="{6396CBCF-648F-4AD9-A423-290D1AA15DD7}"/>
    <cellStyle name="Comma [0] 4 3 5 2" xfId="28865" xr:uid="{0DC0C131-922A-4346-ABC1-C51232F33E32}"/>
    <cellStyle name="Comma [0] 4 3 5 3" xfId="18571" xr:uid="{65480D86-5AF7-4E43-B38B-EFC579BC491C}"/>
    <cellStyle name="Comma [0] 4 3 6" xfId="9555" xr:uid="{400FB2A9-F7E4-414F-8073-87670776B534}"/>
    <cellStyle name="Comma [0] 4 3 6 2" xfId="31825" xr:uid="{0A2F1A06-C441-4F58-88C5-AB84A23AE67D}"/>
    <cellStyle name="Comma [0] 4 3 6 3" xfId="21549" xr:uid="{51DED63A-76C7-4CA7-B2E8-C5746FEC02A2}"/>
    <cellStyle name="Comma [0] 4 3 7" xfId="12677" xr:uid="{4515C7B4-4B80-433A-B16F-818B11837D2E}"/>
    <cellStyle name="Comma [0] 4 3 7 3" xfId="23545" xr:uid="{68749C16-C175-4061-B96D-D98CC083F465}"/>
    <cellStyle name="Comma [0] 4 3 8" xfId="25901" xr:uid="{DB4760F9-DAA0-45C3-B420-6C6DF9C25C9E}"/>
    <cellStyle name="Comma [0] 4 3 9" xfId="15601" xr:uid="{30E0C69B-3CB6-4103-8821-6F3EF40A6560}"/>
    <cellStyle name="Comma [0] 4 31" xfId="1215" xr:uid="{6B07976E-37BC-4A1A-B09E-625235BD934D}"/>
    <cellStyle name="Comma [0] 4 4" xfId="742" xr:uid="{D30225B1-6221-44F6-9DEF-25C015DB8A97}"/>
    <cellStyle name="Comma [0] 4 4 2" xfId="4952" xr:uid="{1C643D3A-EA74-44FE-A43A-D95B9A2CC250}"/>
    <cellStyle name="Comma [0] 4 4 2 2" xfId="8142" xr:uid="{7BA36A88-1BAD-4A66-B7B5-1F2D71383B49}"/>
    <cellStyle name="Comma [0] 4 4 2 2 2" xfId="30559" xr:uid="{B0174639-FD25-4972-B793-22407E270CC8}"/>
    <cellStyle name="Comma [0] 4 4 2 2 3" xfId="20269" xr:uid="{BC2923EC-8F33-4F51-B09B-FB7952078193}"/>
    <cellStyle name="Comma [0] 4 4 2 3" xfId="11251" xr:uid="{4A046E7D-E352-4E9B-935B-3D268B1BB1E0}"/>
    <cellStyle name="Comma [0] 4 4 2 3 3" xfId="23249" xr:uid="{5B541006-7372-4BA1-9429-31A4A50A9DE4}"/>
    <cellStyle name="Comma [0] 4 4 2 4" xfId="27597" xr:uid="{98116DDC-811F-45EF-A144-AC61FD9D8D0A}"/>
    <cellStyle name="Comma [0] 4 4 2 5" xfId="17301" xr:uid="{AC1E3D79-1A56-45CB-BB83-29C45533DBDA}"/>
    <cellStyle name="Comma [0] 4 4 3" xfId="6843" xr:uid="{E67D11B8-1058-430D-A231-7163F6DE0AFB}"/>
    <cellStyle name="Comma [0] 4 4 3 2" xfId="29329" xr:uid="{1AB1E824-B7FC-45F9-B822-72DDB6B45EEF}"/>
    <cellStyle name="Comma [0] 4 4 3 3" xfId="19036" xr:uid="{FFA985FE-C108-4C6A-B35A-0C2617DA041E}"/>
    <cellStyle name="Comma [0] 4 4 4" xfId="10021" xr:uid="{0476B08B-5021-484E-8D95-307C701AD830}"/>
    <cellStyle name="Comma [0] 4 4 4 2" xfId="32290" xr:uid="{4F5FA8E0-E447-449C-B2A1-9153391C2AB3}"/>
    <cellStyle name="Comma [0] 4 4 4 3" xfId="22015" xr:uid="{41FA8ED6-0DF3-4F51-82B6-B3EF1931DED4}"/>
    <cellStyle name="Comma [0] 4 4 5" xfId="13096" xr:uid="{08CE5FC2-7604-4B5C-9FBE-505440BF8054}"/>
    <cellStyle name="Comma [0] 4 4 5 3" xfId="23922" xr:uid="{14D098F5-4DEE-420D-AF8E-C3EC12F12767}"/>
    <cellStyle name="Comma [0] 4 4 6" xfId="26366" xr:uid="{8B02AF6B-7C99-4CB2-9BA8-B98D10BAA25C}"/>
    <cellStyle name="Comma [0] 4 4 7" xfId="16067" xr:uid="{690C96AA-C56F-4C56-808E-92EC8BFBEBD3}"/>
    <cellStyle name="Comma [0] 4 4 9" xfId="3469" xr:uid="{7155A228-FD1A-408F-AF25-9C7F3DF78F78}"/>
    <cellStyle name="Comma [0] 4 5" xfId="4744" xr:uid="{DF71E8BA-8037-4649-BAE4-95B9E5F826D7}"/>
    <cellStyle name="Comma [0] 4 5 2" xfId="7923" xr:uid="{7548FAA2-DAC5-4B28-9A3E-C95031F3354D}"/>
    <cellStyle name="Comma [0] 4 5 2 2" xfId="30351" xr:uid="{48C9FA79-B3CD-47B5-B6B6-67F7E92767E0}"/>
    <cellStyle name="Comma [0] 4 5 2 3" xfId="20062" xr:uid="{4462B460-5261-4276-BC2F-520BC254702E}"/>
    <cellStyle name="Comma [0] 4 5 3" xfId="11046" xr:uid="{A95A7F3B-854B-497A-A1FB-34C0D19F6BB8}"/>
    <cellStyle name="Comma [0] 4 5 3 3" xfId="23041" xr:uid="{4DCFBAAB-6EE9-479A-8AC8-89F3B64C094A}"/>
    <cellStyle name="Comma [0] 4 5 4" xfId="13782" xr:uid="{C8469BD5-4FDC-44FB-A481-B44F054CFBE3}"/>
    <cellStyle name="Comma [0] 4 5 4 3" xfId="24421" xr:uid="{77AA1FF1-893C-434B-8CB4-3F49E27DDFAC}"/>
    <cellStyle name="Comma [0] 4 5 5" xfId="27392" xr:uid="{36FB9E40-B9B1-4954-9198-0C197DB7D410}"/>
    <cellStyle name="Comma [0] 4 5 6" xfId="17093" xr:uid="{0DF8AC22-0F57-4FB6-9687-0522F386C808}"/>
    <cellStyle name="Comma [0] 4 6" xfId="4615" xr:uid="{64CD4121-2BC1-42B3-8674-398A72C9A874}"/>
    <cellStyle name="Comma [0] 4 6 2" xfId="7791" xr:uid="{9C1F9E2F-4EB7-4411-A75E-BAF9ADB23C97}"/>
    <cellStyle name="Comma [0] 4 6 2 2" xfId="30220" xr:uid="{4A157C39-3569-4C46-B748-E3C1BC61C276}"/>
    <cellStyle name="Comma [0] 4 6 2 3" xfId="19930" xr:uid="{5F75601E-8FC7-4EBA-AD32-6DBD1BE66297}"/>
    <cellStyle name="Comma [0] 4 6 3" xfId="10914" xr:uid="{B4E2EA2B-47B5-4882-A09F-952BB9B3DF4F}"/>
    <cellStyle name="Comma [0] 4 6 3 3" xfId="22909" xr:uid="{12958333-8AD8-4AA4-8A19-BD2EAC117540}"/>
    <cellStyle name="Comma [0] 4 6 4" xfId="13949" xr:uid="{D9E060CE-9D48-41A7-85A5-246CBEBAB916}"/>
    <cellStyle name="Comma [0] 4 6 4 3" xfId="24586" xr:uid="{23C86E51-2B47-4108-AB2E-9D6D6C85B914}"/>
    <cellStyle name="Comma [0] 4 6 5" xfId="27260" xr:uid="{9C24E191-2E4D-492B-ACE3-1D8726308C4C}"/>
    <cellStyle name="Comma [0] 4 6 6" xfId="16961" xr:uid="{50E32628-D0E7-4B68-8802-430F35353F5D}"/>
    <cellStyle name="Comma [0] 4 7" xfId="4544" xr:uid="{C67FBC1D-6D22-4313-AA40-121A9D176DB6}"/>
    <cellStyle name="Comma [0] 4 7 2" xfId="7720" xr:uid="{C672C7F9-4299-4B04-8B57-54BF24CF4B9F}"/>
    <cellStyle name="Comma [0] 4 7 2 2" xfId="30149" xr:uid="{6D8F0115-5826-4356-BA2A-75695F6CBB65}"/>
    <cellStyle name="Comma [0] 4 7 2 3" xfId="19859" xr:uid="{3F37BDD7-6A2C-4BC8-9238-7E1F9B243E4B}"/>
    <cellStyle name="Comma [0] 4 7 3" xfId="10843" xr:uid="{34F7D908-DE4D-4F55-A288-7E6F97741E27}"/>
    <cellStyle name="Comma [0] 4 7 3 3" xfId="22838" xr:uid="{1976D8A8-DC22-4C50-B0EA-939C2D7E7483}"/>
    <cellStyle name="Comma [0] 4 7 4" xfId="13651" xr:uid="{87E31763-1607-4454-A005-941038455EA8}"/>
    <cellStyle name="Comma [0] 4 7 4 3" xfId="24289" xr:uid="{5CB51C87-C148-4E80-94CD-270A923CFD60}"/>
    <cellStyle name="Comma [0] 4 7 5" xfId="27189" xr:uid="{21F63E9F-E8E5-4A0B-8794-9EBE62C6AC3F}"/>
    <cellStyle name="Comma [0] 4 7 6" xfId="16890" xr:uid="{47CB1741-A2C1-4219-B65D-536052B6DBD6}"/>
    <cellStyle name="Comma [0] 4 8" xfId="4411" xr:uid="{A8EA418D-22E2-45BD-89F6-ED52053717D8}"/>
    <cellStyle name="Comma [0] 4 8 2" xfId="7586" xr:uid="{EF3F2E4F-46DB-4E8C-A3D8-602B88E97F13}"/>
    <cellStyle name="Comma [0] 4 8 2 2" xfId="30015" xr:uid="{F739A9FD-610F-4C88-893B-52B197178042}"/>
    <cellStyle name="Comma [0] 4 8 2 3" xfId="19725" xr:uid="{B9F14C10-9693-4C14-9380-2B5EEDCDBB92}"/>
    <cellStyle name="Comma [0] 4 8 3" xfId="10709" xr:uid="{C4B82969-F301-4998-98F1-D381B4DE373E}"/>
    <cellStyle name="Comma [0] 4 8 3 3" xfId="22704" xr:uid="{6933354C-0598-448B-89C5-C123F26B2055}"/>
    <cellStyle name="Comma [0] 4 8 4" xfId="14011" xr:uid="{A25D975B-9B6D-479C-820F-3759E52AD1DA}"/>
    <cellStyle name="Comma [0] 4 8 4 3" xfId="24650" xr:uid="{6B2DE99F-6FE8-42E0-88FE-626DCAB79355}"/>
    <cellStyle name="Comma [0] 4 8 5" xfId="27055" xr:uid="{A98E59C0-0941-42F2-BD2C-7E0322E4B376}"/>
    <cellStyle name="Comma [0] 4 8 6" xfId="16756" xr:uid="{EED2447A-6D17-42F4-9093-B8DF971445D2}"/>
    <cellStyle name="Comma [0] 4 9" xfId="4360" xr:uid="{9A2F5704-E9B2-4957-9A10-73E1924CED6A}"/>
    <cellStyle name="Comma [0] 4 9 2" xfId="7535" xr:uid="{0FAE8615-C44A-4E60-B9FC-3AF9B4510AD7}"/>
    <cellStyle name="Comma [0] 4 9 2 2" xfId="29964" xr:uid="{222FB258-1387-4932-B0A9-C483AA20AE35}"/>
    <cellStyle name="Comma [0] 4 9 2 3" xfId="19674" xr:uid="{CF6AE427-4878-4280-9B3C-3C206D472355}"/>
    <cellStyle name="Comma [0] 4 9 3" xfId="10658" xr:uid="{9AF815E9-74D5-44B1-B672-DA84E1D80089}"/>
    <cellStyle name="Comma [0] 4 9 3 3" xfId="22653" xr:uid="{0E14422E-1D79-4B18-8A2F-038BCF463B94}"/>
    <cellStyle name="Comma [0] 4 9 4" xfId="14034" xr:uid="{A2D18A4A-46BB-4ACA-9D80-295B99C8A4D6}"/>
    <cellStyle name="Comma [0] 4 9 4 3" xfId="24673" xr:uid="{824B9687-B138-4490-8A16-48BF5BB6D3BF}"/>
    <cellStyle name="Comma [0] 4 9 5" xfId="27004" xr:uid="{D36CAF88-0523-40F8-9E61-71036BE38E9D}"/>
    <cellStyle name="Comma [0] 4 9 6" xfId="16705" xr:uid="{4821CEC9-2A4E-410E-85B1-80D194F76031}"/>
    <cellStyle name="Comma [0] 40" xfId="2627" xr:uid="{F3E10871-514B-467D-9601-99D939A4135A}"/>
    <cellStyle name="Comma [0] 40 2" xfId="5939" xr:uid="{53FD224B-EFA7-49FB-B01C-F80F6391FDC4}"/>
    <cellStyle name="Comma [0] 40 2 2" xfId="28447" xr:uid="{DCD28874-5C33-40E1-946F-1EE5F80CB476}"/>
    <cellStyle name="Comma [0] 40 2 3" xfId="18153" xr:uid="{8D07D900-48AD-44C4-A663-41AD0F7B2AFE}"/>
    <cellStyle name="Comma [0] 40 3" xfId="9137" xr:uid="{56B47AB1-4E6D-4F2F-8D04-408B72E491AD}"/>
    <cellStyle name="Comma [0] 40 3 2" xfId="31407" xr:uid="{256547F4-0727-485A-AFEA-213508550047}"/>
    <cellStyle name="Comma [0] 40 3 3" xfId="21131" xr:uid="{0A2F624E-5C90-402E-AFB4-9817B132D16A}"/>
    <cellStyle name="Comma [0] 40 4" xfId="25483" xr:uid="{06989999-B56A-4296-BDB9-CFB8FC48224B}"/>
    <cellStyle name="Comma [0] 40 5" xfId="15183" xr:uid="{1E4A60AC-254C-4E0E-BD57-07FECABA3DDD}"/>
    <cellStyle name="Comma [0] 41" xfId="2622" xr:uid="{4F3357FD-1E47-46DE-88A5-35774CD247B8}"/>
    <cellStyle name="Comma [0] 41 2" xfId="5935" xr:uid="{94B3B553-D4F9-45D2-B673-197328F27412}"/>
    <cellStyle name="Comma [0] 41 2 2" xfId="28443" xr:uid="{03A7FD81-D58C-41D2-ACF6-DFF12BADEEDC}"/>
    <cellStyle name="Comma [0] 41 2 3" xfId="18149" xr:uid="{6921F3EF-9849-420E-A2FC-C991E9599355}"/>
    <cellStyle name="Comma [0] 41 3" xfId="9133" xr:uid="{24DDE7F9-B818-4895-A19F-323BA589F3C4}"/>
    <cellStyle name="Comma [0] 41 3 2" xfId="31403" xr:uid="{38F40EF0-8A8F-4383-B1EA-AF4BE3C9AEBF}"/>
    <cellStyle name="Comma [0] 41 3 3" xfId="21127" xr:uid="{07DD7A84-510A-4657-88F9-C57494F3D26D}"/>
    <cellStyle name="Comma [0] 41 4" xfId="25479" xr:uid="{E00910C2-A3C6-4BAC-85C6-40068F0EE300}"/>
    <cellStyle name="Comma [0] 41 5" xfId="15179" xr:uid="{DEB6B187-A65B-40C7-9BCE-F46CEA6E3F51}"/>
    <cellStyle name="Comma [0] 42" xfId="2617" xr:uid="{D1F3815B-12C4-46C2-AAF1-1CFE9C4B3A12}"/>
    <cellStyle name="Comma [0] 42 2" xfId="5930" xr:uid="{E06A7B95-8935-4263-9096-0BAE57755514}"/>
    <cellStyle name="Comma [0] 42 2 2" xfId="28438" xr:uid="{27F92029-8CE0-47D8-BD72-04888FC91A5A}"/>
    <cellStyle name="Comma [0] 42 2 3" xfId="18144" xr:uid="{25EA8EA8-9418-4D7B-9604-6F9154EDF75E}"/>
    <cellStyle name="Comma [0] 42 3" xfId="9128" xr:uid="{B340CAD3-DE9A-4F04-A71C-344A4F00945E}"/>
    <cellStyle name="Comma [0] 42 3 2" xfId="31398" xr:uid="{2C23A216-2310-4431-A65A-0DFDAC768599}"/>
    <cellStyle name="Comma [0] 42 3 3" xfId="21122" xr:uid="{61802F04-0224-4538-9032-E888A192B724}"/>
    <cellStyle name="Comma [0] 42 4" xfId="25474" xr:uid="{3F6D00E9-5A72-4802-B6B9-353F1A3A5DAF}"/>
    <cellStyle name="Comma [0] 42 5" xfId="15174" xr:uid="{08FF13A6-188C-4438-8537-CE1D602FFB5D}"/>
    <cellStyle name="Comma [0] 43" xfId="2612" xr:uid="{12272475-DFCA-4EB4-80F2-D9DD926B6C85}"/>
    <cellStyle name="Comma [0] 43 2" xfId="5925" xr:uid="{FF3BD785-B9DA-462C-90FE-24D81FAD52DD}"/>
    <cellStyle name="Comma [0] 43 2 2" xfId="28433" xr:uid="{55DE6719-7933-4410-9A0F-2531884092DE}"/>
    <cellStyle name="Comma [0] 43 2 3" xfId="18139" xr:uid="{53080270-F244-42C2-A9C3-72683BA58315}"/>
    <cellStyle name="Comma [0] 43 3" xfId="9123" xr:uid="{1947BBC1-3AE6-4113-94EE-50A4C485364B}"/>
    <cellStyle name="Comma [0] 43 3 2" xfId="31393" xr:uid="{4E9CA5E6-32B9-4171-9B1F-F1677DD8C301}"/>
    <cellStyle name="Comma [0] 43 3 3" xfId="21117" xr:uid="{FACABFB2-7688-48F2-A0E1-2639BDD2B530}"/>
    <cellStyle name="Comma [0] 43 4" xfId="25469" xr:uid="{F86E00E4-ABD5-4445-8BA9-94E99CB0F250}"/>
    <cellStyle name="Comma [0] 43 5" xfId="15169" xr:uid="{844FACAF-5EC7-45EF-B43A-D1BD4E7BFBE8}"/>
    <cellStyle name="Comma [0] 44" xfId="2600" xr:uid="{6FDD3D20-9EB9-49FF-9345-4283DE3499C8}"/>
    <cellStyle name="Comma [0] 44 2" xfId="5914" xr:uid="{6D2C1673-4C77-4D20-B7AD-782CE3494F60}"/>
    <cellStyle name="Comma [0] 44 2 2" xfId="28422" xr:uid="{0DA69D8A-A0DD-49F1-BC8F-3CD5067F4E09}"/>
    <cellStyle name="Comma [0] 44 2 3" xfId="18128" xr:uid="{6964661D-C6C7-42D8-AAF7-219012C68DC8}"/>
    <cellStyle name="Comma [0] 44 3" xfId="9112" xr:uid="{43D00B30-06D8-42AE-8ED9-0FE4EC6E9DB4}"/>
    <cellStyle name="Comma [0] 44 3 2" xfId="31382" xr:uid="{5FE73BE0-F454-4A85-B0F4-144F627A063B}"/>
    <cellStyle name="Comma [0] 44 3 3" xfId="21106" xr:uid="{05EDFEBA-4B02-4278-BC56-200B439A8B8B}"/>
    <cellStyle name="Comma [0] 44 4" xfId="25458" xr:uid="{90F3AD48-CA0F-4F74-95B8-6AAED9A4BC27}"/>
    <cellStyle name="Comma [0] 44 5" xfId="15158" xr:uid="{6249E206-ED9A-4774-859A-0E6088AC93AB}"/>
    <cellStyle name="Comma [0] 45" xfId="2595" xr:uid="{7628F1B1-AE3E-4DC7-945C-8CFF31B3BEDC}"/>
    <cellStyle name="Comma [0] 45 2" xfId="5909" xr:uid="{CB2C09AE-1DFA-4F66-B210-AB340962AB8B}"/>
    <cellStyle name="Comma [0] 45 2 2" xfId="28417" xr:uid="{81F4F634-AE33-4D2B-8FE0-FAB24800789A}"/>
    <cellStyle name="Comma [0] 45 2 3" xfId="18123" xr:uid="{0CCD14C5-8214-4966-8947-2E73886DB24A}"/>
    <cellStyle name="Comma [0] 45 3" xfId="9107" xr:uid="{1BBA43CF-C7D7-4959-88E2-9C70A221A9D3}"/>
    <cellStyle name="Comma [0] 45 3 2" xfId="31377" xr:uid="{B4AF2CCC-65C9-4E4E-A55A-06AB6BB45A13}"/>
    <cellStyle name="Comma [0] 45 3 3" xfId="21101" xr:uid="{E91B1828-B0BD-47E2-832E-5E3B075C0F5F}"/>
    <cellStyle name="Comma [0] 45 4" xfId="25453" xr:uid="{229DF17C-5B0C-4188-9B5D-16159FB9FDC0}"/>
    <cellStyle name="Comma [0] 45 5" xfId="15153" xr:uid="{E2EA5266-549C-4FEA-839B-828E851C8EAC}"/>
    <cellStyle name="Comma [0] 46" xfId="2578" xr:uid="{6AD8F170-4737-419E-828B-8554439B284D}"/>
    <cellStyle name="Comma [0] 46 2" xfId="5892" xr:uid="{CE8F47F3-732C-4577-81D1-811C0F788EDB}"/>
    <cellStyle name="Comma [0] 46 2 2" xfId="28400" xr:uid="{BD0CFE56-EE3C-4441-AE9C-A0E97939D31E}"/>
    <cellStyle name="Comma [0] 46 2 3" xfId="18106" xr:uid="{E77A7A4C-B408-44FA-BB6C-788589B690B4}"/>
    <cellStyle name="Comma [0] 46 3" xfId="9090" xr:uid="{77E62B72-B3C6-4675-B588-B95C39B75F4D}"/>
    <cellStyle name="Comma [0] 46 3 2" xfId="31360" xr:uid="{DCC83711-4E81-4D3E-B28F-9DBE373BFEB8}"/>
    <cellStyle name="Comma [0] 46 3 3" xfId="21084" xr:uid="{264CE883-50E0-41FA-A66F-FC78D8A846F0}"/>
    <cellStyle name="Comma [0] 46 4" xfId="25436" xr:uid="{C76C9745-8DF1-43A5-8F0D-94078957C216}"/>
    <cellStyle name="Comma [0] 46 5" xfId="15136" xr:uid="{3F6341EA-03CF-46BC-813F-8D416DB81499}"/>
    <cellStyle name="Comma [0] 47" xfId="2555" xr:uid="{6C2C4B55-2FDD-4C7A-8825-C15A98D30EBD}"/>
    <cellStyle name="Comma [0] 47 2" xfId="5869" xr:uid="{20A146EF-F111-41DE-83A9-FA23ED79A7A0}"/>
    <cellStyle name="Comma [0] 47 2 2" xfId="28377" xr:uid="{57BB25EB-C8F7-4813-A85D-7A2D54ACE78E}"/>
    <cellStyle name="Comma [0] 47 2 3" xfId="18083" xr:uid="{141DE918-9779-4BB4-9DC3-FE0802E5820C}"/>
    <cellStyle name="Comma [0] 47 3" xfId="9067" xr:uid="{829220CD-0298-4429-BCD7-C6CDC51193CA}"/>
    <cellStyle name="Comma [0] 47 3 2" xfId="31337" xr:uid="{887A0CD8-FE25-4ED6-BF73-37A2ECFB8BFD}"/>
    <cellStyle name="Comma [0] 47 3 3" xfId="21061" xr:uid="{A8744E57-7E16-4F12-8D14-1B833BBA132D}"/>
    <cellStyle name="Comma [0] 47 4" xfId="25413" xr:uid="{6BA69158-01C2-4112-BB6C-17786DE0A783}"/>
    <cellStyle name="Comma [0] 47 5" xfId="15113" xr:uid="{5679EDCD-48E1-4189-831E-0A4D99B016E2}"/>
    <cellStyle name="Comma [0] 48" xfId="2528" xr:uid="{91C4D24C-8908-4363-8FB1-8675BC8949A3}"/>
    <cellStyle name="Comma [0] 48 2" xfId="5842" xr:uid="{7A2166AB-78E2-4A18-8DC3-2E56950AA21A}"/>
    <cellStyle name="Comma [0] 48 2 2" xfId="28350" xr:uid="{C33DDEA2-8C5F-4576-A75D-4F115568B9E1}"/>
    <cellStyle name="Comma [0] 48 2 3" xfId="18056" xr:uid="{FC3B92CF-AD50-4546-84F2-668830874563}"/>
    <cellStyle name="Comma [0] 48 3" xfId="9040" xr:uid="{370A3ABC-C914-4FA6-9170-24EBCF7A3862}"/>
    <cellStyle name="Comma [0] 48 3 2" xfId="31310" xr:uid="{784A60EA-E2EE-474B-A167-8A561240889A}"/>
    <cellStyle name="Comma [0] 48 3 3" xfId="21034" xr:uid="{25D92A4B-3F41-4B31-BC8C-D7025BE69411}"/>
    <cellStyle name="Comma [0] 48 4" xfId="25386" xr:uid="{DFDE3396-BE13-408D-99B9-AD794DDF6512}"/>
    <cellStyle name="Comma [0] 48 5" xfId="15086" xr:uid="{46EC4F53-CB31-4B60-8F0F-C973A9F82303}"/>
    <cellStyle name="Comma [0] 49" xfId="2456" xr:uid="{79A2B024-F251-4796-BB65-34D12DC202DC}"/>
    <cellStyle name="Comma [0] 49 2" xfId="5800" xr:uid="{7C9B4632-EAC8-4721-9F02-07A52B52F771}"/>
    <cellStyle name="Comma [0] 49 2 2" xfId="28316" xr:uid="{0DB45B86-5BB7-4D1E-9C96-0DA1BDB8C42A}"/>
    <cellStyle name="Comma [0] 49 2 3" xfId="18022" xr:uid="{7471752A-310C-40C9-9D60-2F3035515717}"/>
    <cellStyle name="Comma [0] 49 3" xfId="9006" xr:uid="{C74E6479-2E3C-4371-8750-C73D064927CD}"/>
    <cellStyle name="Comma [0] 49 3 2" xfId="31276" xr:uid="{090A09F1-5085-46A3-B145-0212925459DD}"/>
    <cellStyle name="Comma [0] 49 3 3" xfId="21000" xr:uid="{8BF44587-60AE-4E52-A8BE-3C259AF03F36}"/>
    <cellStyle name="Comma [0] 49 4" xfId="25352" xr:uid="{76D5979E-8634-4114-8F30-8670C85A76CC}"/>
    <cellStyle name="Comma [0] 49 5" xfId="15052" xr:uid="{042FB33D-1E4D-4A13-973E-8F0AE262F8E9}"/>
    <cellStyle name="Comma [0] 5" xfId="244" xr:uid="{F845AB9C-C931-41A5-8204-B03CB400C69D}"/>
    <cellStyle name="Comma [0] 5 10" xfId="3173" xr:uid="{A04E2B07-669E-41AC-B3B8-8CCDBC308DFF}"/>
    <cellStyle name="Comma [0] 5 10 2" xfId="6528" xr:uid="{FA7F91F3-F15D-40B5-B761-EE1A4A436367}"/>
    <cellStyle name="Comma [0] 5 10 2 2" xfId="29028" xr:uid="{AC5A34DA-5119-4E3E-9A06-076C8C0EEAB0}"/>
    <cellStyle name="Comma [0] 5 10 2 3" xfId="18735" xr:uid="{13FFB046-A024-4AD4-A837-522A31A7F534}"/>
    <cellStyle name="Comma [0] 5 10 3" xfId="9719" xr:uid="{8CC82012-EADA-4E96-A363-68C0F7F96584}"/>
    <cellStyle name="Comma [0] 5 10 3 2" xfId="31989" xr:uid="{7AF7E425-EA92-4128-9239-43E2F0435ED5}"/>
    <cellStyle name="Comma [0] 5 10 3 3" xfId="21713" xr:uid="{42A2B08F-F674-4C24-AF92-AB5ADD17C9B0}"/>
    <cellStyle name="Comma [0] 5 10 4" xfId="26065" xr:uid="{ADED4AC4-1E22-429D-B648-D7D959C65D6F}"/>
    <cellStyle name="Comma [0] 5 10 5" xfId="15765" xr:uid="{6C2CE045-1659-41D8-B397-C406D9FB2962}"/>
    <cellStyle name="Comma [0] 5 11" xfId="2988" xr:uid="{21473AA9-951E-4833-8C6A-B5085B20F01F}"/>
    <cellStyle name="Comma [0] 5 11 2" xfId="6278" xr:uid="{A7CB7D9A-2FA6-4DC3-BA0C-F53994722D95}"/>
    <cellStyle name="Comma [0] 5 11 2 2" xfId="28779" xr:uid="{9759D121-05E6-49EE-B50F-AE7CDE8CE548}"/>
    <cellStyle name="Comma [0] 5 11 2 3" xfId="18485" xr:uid="{4CACDB47-1724-4F1C-99CB-CC82535C2D80}"/>
    <cellStyle name="Comma [0] 5 11 3" xfId="9469" xr:uid="{9D679561-33EA-4880-A1FD-CD41A3CFF81F}"/>
    <cellStyle name="Comma [0] 5 11 3 2" xfId="31739" xr:uid="{81D62C0E-6602-48D1-BF1A-4742EB454282}"/>
    <cellStyle name="Comma [0] 5 11 3 3" xfId="21463" xr:uid="{26C28A31-1EA5-41F0-9071-A45DED27A0F5}"/>
    <cellStyle name="Comma [0] 5 11 4" xfId="25815" xr:uid="{AC701A1F-5720-4A01-AB6B-8EDCAAD39A17}"/>
    <cellStyle name="Comma [0] 5 11 5" xfId="15515" xr:uid="{A417A827-0D2F-4462-8392-71DC8F412324}"/>
    <cellStyle name="Comma [0] 5 12" xfId="2874" xr:uid="{1E958F61-EF6B-4A51-A649-E059E41E65C1}"/>
    <cellStyle name="Comma [0] 5 12 2" xfId="6166" xr:uid="{A27C5452-5EE7-4F4E-BD31-0E0DC6E67964}"/>
    <cellStyle name="Comma [0] 5 12 2 2" xfId="28667" xr:uid="{02C86762-E3BF-4A0B-8F78-CAA79A09E7A9}"/>
    <cellStyle name="Comma [0] 5 12 2 3" xfId="18373" xr:uid="{9B97265A-4109-43E6-BAE2-29D9BFDDF7E7}"/>
    <cellStyle name="Comma [0] 5 12 3" xfId="9357" xr:uid="{C5555961-D394-4236-B203-07A4AA1B8B76}"/>
    <cellStyle name="Comma [0] 5 12 3 2" xfId="31627" xr:uid="{FFA226D2-7537-435E-BEF5-B1E15327182D}"/>
    <cellStyle name="Comma [0] 5 12 3 3" xfId="21351" xr:uid="{B6E5FE24-5B4E-4426-863A-A89A8C356299}"/>
    <cellStyle name="Comma [0] 5 12 4" xfId="25703" xr:uid="{D25B5689-88E0-4B6F-A4D7-30A58C60D842}"/>
    <cellStyle name="Comma [0] 5 12 5" xfId="15403" xr:uid="{558E12EE-60FD-4682-9219-5EB6927BBF25}"/>
    <cellStyle name="Comma [0] 5 13" xfId="2793" xr:uid="{07EBAF0C-5D91-47D5-9718-86101BCA4E98}"/>
    <cellStyle name="Comma [0] 5 13 2" xfId="6079" xr:uid="{817870DC-230C-4F03-8C06-617F5EED0F60}"/>
    <cellStyle name="Comma [0] 5 13 2 2" xfId="28580" xr:uid="{51F85417-13ED-4879-9C07-97E97834D21D}"/>
    <cellStyle name="Comma [0] 5 13 2 3" xfId="18286" xr:uid="{40FBB006-096B-4676-A2D7-4F9F957C0A7C}"/>
    <cellStyle name="Comma [0] 5 13 3" xfId="9270" xr:uid="{325374C0-3AA7-4E6A-82F0-33521AF5971F}"/>
    <cellStyle name="Comma [0] 5 13 3 2" xfId="31540" xr:uid="{66220D1F-B5A7-4BB1-8161-1EBEC6E20BEE}"/>
    <cellStyle name="Comma [0] 5 13 3 3" xfId="21264" xr:uid="{C12761E3-0851-4CAC-816B-57636A6D2859}"/>
    <cellStyle name="Comma [0] 5 13 4" xfId="25616" xr:uid="{267ACD54-8733-48E0-8034-1D941DC0D49B}"/>
    <cellStyle name="Comma [0] 5 13 5" xfId="15316" xr:uid="{518BC111-BDB9-4A6A-829C-26FD840F17F7}"/>
    <cellStyle name="Comma [0] 5 14" xfId="2532" xr:uid="{3221805E-89DC-4EBC-B635-6F26051A555D}"/>
    <cellStyle name="Comma [0] 5 14 2" xfId="5846" xr:uid="{5363A694-5E8C-40E7-8B7B-9FC3C98B73BB}"/>
    <cellStyle name="Comma [0] 5 14 2 2" xfId="28354" xr:uid="{785CAF20-00F5-4C95-8EBF-D820059778C1}"/>
    <cellStyle name="Comma [0] 5 14 2 3" xfId="18060" xr:uid="{FE3CE490-D18C-4E09-A39D-915FB4CC832C}"/>
    <cellStyle name="Comma [0] 5 14 3" xfId="9044" xr:uid="{9D855187-DBDA-4085-9A73-C31DE3FCD05D}"/>
    <cellStyle name="Comma [0] 5 14 3 2" xfId="31314" xr:uid="{138C5A0C-157B-4942-A986-1CB747CF9984}"/>
    <cellStyle name="Comma [0] 5 14 3 3" xfId="21038" xr:uid="{76437E43-CC3F-4B13-AC6C-89DF24D1A9C8}"/>
    <cellStyle name="Comma [0] 5 14 4" xfId="25390" xr:uid="{1351CFE6-255F-4E61-931F-C6EB0132EAFB}"/>
    <cellStyle name="Comma [0] 5 14 5" xfId="15090" xr:uid="{AE87754E-5727-48DE-9E5A-C6086F9CA4E7}"/>
    <cellStyle name="Comma [0] 5 15" xfId="2452" xr:uid="{B7D959AA-3BC9-4619-A592-3008866F67FB}"/>
    <cellStyle name="Comma [0] 5 15 2" xfId="5796" xr:uid="{1D380D57-ADAC-4354-9B8E-199C3E65801C}"/>
    <cellStyle name="Comma [0] 5 15 2 2" xfId="28312" xr:uid="{DA2188A1-6F12-41DF-84EA-195854810D54}"/>
    <cellStyle name="Comma [0] 5 15 2 3" xfId="18018" xr:uid="{42ADA5D0-3A50-4B31-879A-06DDBA3F275A}"/>
    <cellStyle name="Comma [0] 5 15 3" xfId="9002" xr:uid="{F513090C-0572-46A9-96C1-CCCE8381E44C}"/>
    <cellStyle name="Comma [0] 5 15 3 2" xfId="31272" xr:uid="{B6DD9FCC-2F1F-4727-A702-2CE855E60B98}"/>
    <cellStyle name="Comma [0] 5 15 3 3" xfId="20996" xr:uid="{769E665E-B99B-4D90-96B6-C40DBF829EBC}"/>
    <cellStyle name="Comma [0] 5 15 4" xfId="25348" xr:uid="{AC3B20AE-52E9-4697-84C9-3D80DAB462DB}"/>
    <cellStyle name="Comma [0] 5 15 5" xfId="15048" xr:uid="{F2BF5ADD-9CFD-4CE5-94CC-8149CD41DA57}"/>
    <cellStyle name="Comma [0] 5 16" xfId="2431" xr:uid="{4DF72526-81E2-4323-B970-AF05CB8A9ADB}"/>
    <cellStyle name="Comma [0] 5 16 2" xfId="5776" xr:uid="{D6B31691-B63F-4AE6-871A-0DC9E32DB0A8}"/>
    <cellStyle name="Comma [0] 5 16 2 2" xfId="28292" xr:uid="{D1CAC2E7-1182-47BD-9A5B-E1ED221C8598}"/>
    <cellStyle name="Comma [0] 5 16 2 3" xfId="17998" xr:uid="{014DB450-9A44-4831-B254-63BF3677F7F8}"/>
    <cellStyle name="Comma [0] 5 16 3" xfId="8982" xr:uid="{AAB4CA59-8508-41F9-B029-7E949B11DB51}"/>
    <cellStyle name="Comma [0] 5 16 3 2" xfId="31252" xr:uid="{2CBBCAE2-5B82-4260-8419-C627B759B577}"/>
    <cellStyle name="Comma [0] 5 16 3 3" xfId="20976" xr:uid="{26899C1D-8976-438D-B19D-A66BF34AACF3}"/>
    <cellStyle name="Comma [0] 5 16 4" xfId="25328" xr:uid="{48D61C82-73B0-46D5-83D1-3CC364E63006}"/>
    <cellStyle name="Comma [0] 5 16 5" xfId="15028" xr:uid="{E8F83204-4282-4F91-B19D-6FE003E0E678}"/>
    <cellStyle name="Comma [0] 5 17" xfId="2263" xr:uid="{F63C9EEA-1182-4607-BB8B-343448455474}"/>
    <cellStyle name="Comma [0] 5 17 2" xfId="5610" xr:uid="{E6D701E8-CDED-4461-AEA2-1264A7DB2C08}"/>
    <cellStyle name="Comma [0] 5 17 2 2" xfId="28126" xr:uid="{9559C419-0721-4436-A53F-EA9B281EF11A}"/>
    <cellStyle name="Comma [0] 5 17 2 3" xfId="17832" xr:uid="{D72B7BB3-4712-4BD0-B431-7387B5DE74E5}"/>
    <cellStyle name="Comma [0] 5 17 3" xfId="8816" xr:uid="{71815B3A-B84A-4D09-A83E-482D0683C48F}"/>
    <cellStyle name="Comma [0] 5 17 3 2" xfId="31086" xr:uid="{2B071795-E27C-44DD-A6C8-DB3E9B0229FD}"/>
    <cellStyle name="Comma [0] 5 17 3 3" xfId="20810" xr:uid="{DD7BFEAA-C36D-433D-8ACD-5A2104CA1C93}"/>
    <cellStyle name="Comma [0] 5 17 4" xfId="25162" xr:uid="{278153A8-E5D4-45E0-B763-D019C0C8E85E}"/>
    <cellStyle name="Comma [0] 5 17 5" xfId="14862" xr:uid="{F334FC32-8C42-4869-BDB5-F249CBD0DEFE}"/>
    <cellStyle name="Comma [0] 5 18" xfId="5584" xr:uid="{3F5601BC-FFE4-4059-91B7-4BF095E13D7C}"/>
    <cellStyle name="Comma [0] 5 18 2" xfId="28100" xr:uid="{CB71157B-5FC1-4578-950B-EEF90DFEA6F6}"/>
    <cellStyle name="Comma [0] 5 18 3" xfId="17806" xr:uid="{9622FFC5-C98C-4BCE-BC3B-7D9159F5681B}"/>
    <cellStyle name="Comma [0] 5 19" xfId="8790" xr:uid="{57F497B5-15CA-4CC9-9E00-317129B72664}"/>
    <cellStyle name="Comma [0] 5 19 2" xfId="31060" xr:uid="{2F2D5924-29AC-47B6-9EF7-ECFED36CDBD7}"/>
    <cellStyle name="Comma [0] 5 19 3" xfId="20784" xr:uid="{81A4C4EA-0CEF-4303-AF6F-3ABA5568C27B}"/>
    <cellStyle name="Comma [0] 5 2" xfId="495" xr:uid="{E000E314-082E-438A-AA01-7B8AC6524A87}"/>
    <cellStyle name="Comma [0] 5 2 10" xfId="33153" xr:uid="{A5DA27FF-98B0-4625-8BC9-D554B33225C8}"/>
    <cellStyle name="Comma [0] 5 2 11" xfId="1352" xr:uid="{1CBF8746-5F47-4BE2-8165-3DBDF4D52A7E}"/>
    <cellStyle name="Comma [0] 5 2 2" xfId="529" xr:uid="{2F7A0481-E9C2-47B9-9B27-7E9227E9E6FB}"/>
    <cellStyle name="Comma [0] 5 2 2 10" xfId="1398" xr:uid="{DAB0F7E7-6C4B-4DC4-9B5D-A8F93A1CA56E}"/>
    <cellStyle name="Comma [0] 5 2 2 2" xfId="1071" xr:uid="{6156CD71-B98E-4F83-BF1B-1FEC6AFDEECD}"/>
    <cellStyle name="Comma [0] 5 2 2 2 2" xfId="8292" xr:uid="{9CAA04C7-924C-467B-89A4-9595CF8F2875}"/>
    <cellStyle name="Comma [0] 5 2 2 2 2 2" xfId="30702" xr:uid="{239508BB-BB43-4E75-9DFE-A2972086F586}"/>
    <cellStyle name="Comma [0] 5 2 2 2 2 3" xfId="20416" xr:uid="{68F6BB16-7C9F-4598-8BD5-C93D60EE154E}"/>
    <cellStyle name="Comma [0] 5 2 2 2 3" xfId="11396" xr:uid="{1847FBB8-5EA2-4232-A05B-4E24B3F94FAA}"/>
    <cellStyle name="Comma [0] 5 2 2 2 3 3" xfId="23396" xr:uid="{E26BE48A-4511-47F5-B247-B47F1631A79B}"/>
    <cellStyle name="Comma [0] 5 2 2 2 4" xfId="13568" xr:uid="{3F5DEA8A-CF14-4CE5-AD3B-07C8998D0354}"/>
    <cellStyle name="Comma [0] 5 2 2 2 4 3" xfId="24204" xr:uid="{C2171CBD-94B9-46A0-9C0A-F393C2DD5973}"/>
    <cellStyle name="Comma [0] 5 2 2 2 5" xfId="27742" xr:uid="{19D9D06D-3DB0-485A-A939-A7803EC124CE}"/>
    <cellStyle name="Comma [0] 5 2 2 2 6" xfId="17448" xr:uid="{487DAB92-33D0-4335-976A-DE8BB3EDFD5B}"/>
    <cellStyle name="Comma [0] 5 2 2 2 8" xfId="5085" xr:uid="{D756582E-69B8-4020-8A59-2D1A0CC57BD8}"/>
    <cellStyle name="Comma [0] 5 2 2 3" xfId="7142" xr:uid="{DACC18CF-EE59-4FDF-B9AB-A6AABCAF0358}"/>
    <cellStyle name="Comma [0] 5 2 2 3 2" xfId="29613" xr:uid="{601EDD6A-F62A-42B3-B38D-672B621AB917}"/>
    <cellStyle name="Comma [0] 5 2 2 3 3" xfId="19322" xr:uid="{F8D899D3-74B3-4E52-A810-C981370ECA56}"/>
    <cellStyle name="Comma [0] 5 2 2 4" xfId="10306" xr:uid="{E5BFB28B-34A6-4D6B-A8D4-D8C6A53E5C9A}"/>
    <cellStyle name="Comma [0] 5 2 2 4 2" xfId="32575" xr:uid="{FACA05E6-EDDE-475B-88BF-763529F6F89F}"/>
    <cellStyle name="Comma [0] 5 2 2 4 3" xfId="22301" xr:uid="{7F0DE07E-828A-4805-B356-8E0A358E81E3}"/>
    <cellStyle name="Comma [0] 5 2 2 5" xfId="12964" xr:uid="{61D601D3-7284-493B-B5F3-18FA90969A45}"/>
    <cellStyle name="Comma [0] 5 2 2 5 3" xfId="23787" xr:uid="{963A4AEA-9255-4303-A604-E5E35A803902}"/>
    <cellStyle name="Comma [0] 5 2 2 6" xfId="14453" xr:uid="{8BED805C-405E-458C-B89A-233D981D558A}"/>
    <cellStyle name="Comma [0] 5 2 2 6 2" xfId="26652" xr:uid="{C7FDED6E-BABB-4BED-80EB-31C2F2761F56}"/>
    <cellStyle name="Comma [0] 5 2 2 7" xfId="16353" xr:uid="{158251E8-A9EC-4FFC-9185-6050424D2BDC}"/>
    <cellStyle name="Comma [0] 5 2 3" xfId="1025" xr:uid="{496AA836-B2A7-4BA2-865F-D67005D7E02B}"/>
    <cellStyle name="Comma [0] 5 2 3 2" xfId="4939" xr:uid="{173BEDBE-1A76-4A65-8DF6-BE24D11DB190}"/>
    <cellStyle name="Comma [0] 5 2 3 2 2" xfId="8129" xr:uid="{0620882A-FDB8-469E-A2C1-C49B38581988}"/>
    <cellStyle name="Comma [0] 5 2 3 2 2 2" xfId="30544" xr:uid="{63D14667-B63F-4447-94E0-D89D9C6FB6C4}"/>
    <cellStyle name="Comma [0] 5 2 3 2 2 3" xfId="20254" xr:uid="{C10DDE5C-C9B5-483B-B6DC-CD2867069A27}"/>
    <cellStyle name="Comma [0] 5 2 3 2 3" xfId="11236" xr:uid="{2BC68F9F-8877-499A-94B1-A96FF3ED82F9}"/>
    <cellStyle name="Comma [0] 5 2 3 2 3 3" xfId="23234" xr:uid="{AE43FCED-F4B6-4E32-928C-D4B42B960B99}"/>
    <cellStyle name="Comma [0] 5 2 3 2 4" xfId="27582" xr:uid="{14670AA4-2D9A-4F10-873D-8B087FB0D072}"/>
    <cellStyle name="Comma [0] 5 2 3 2 5" xfId="17286" xr:uid="{5B5F2046-81C6-4130-8A8D-19DA28E1FE99}"/>
    <cellStyle name="Comma [0] 5 2 3 3" xfId="6980" xr:uid="{C581CA35-861E-40DD-B98D-5BF76FB39691}"/>
    <cellStyle name="Comma [0] 5 2 3 3 2" xfId="29451" xr:uid="{F23C6995-9900-4625-BA70-EFFCED12259D}"/>
    <cellStyle name="Comma [0] 5 2 3 3 3" xfId="19158" xr:uid="{BAE9CFC0-5AE0-4263-AFD9-B9E7DE287EED}"/>
    <cellStyle name="Comma [0] 5 2 3 4" xfId="10143" xr:uid="{2818D5AF-1D2D-41D4-B659-67719DB1B4B0}"/>
    <cellStyle name="Comma [0] 5 2 3 4 2" xfId="32412" xr:uid="{A79B0381-2F75-41E2-97A2-CFA20E912957}"/>
    <cellStyle name="Comma [0] 5 2 3 4 3" xfId="22137" xr:uid="{6F4FBD95-6A08-4A53-8893-970B55110C2F}"/>
    <cellStyle name="Comma [0] 5 2 3 5" xfId="13408" xr:uid="{C9C776A2-C08E-4D8C-905B-D42ED70D8B7A}"/>
    <cellStyle name="Comma [0] 5 2 3 5 3" xfId="24044" xr:uid="{21430552-178D-46EE-81D3-1032D4CC7AEB}"/>
    <cellStyle name="Comma [0] 5 2 3 6" xfId="26488" xr:uid="{60BCFB1C-D930-4060-A6C7-EA997B8D5A46}"/>
    <cellStyle name="Comma [0] 5 2 3 7" xfId="16189" xr:uid="{F2F54F0B-C683-45A7-B648-2CF48AADC9D8}"/>
    <cellStyle name="Comma [0] 5 2 3 9" xfId="3817" xr:uid="{E040C51E-E04A-4B77-B3AB-1F944AFFAC83}"/>
    <cellStyle name="Comma [0] 5 2 4" xfId="3337" xr:uid="{791F6D74-0397-4E0E-9B0F-186B9CA267F8}"/>
    <cellStyle name="Comma [0] 5 2 4 2" xfId="6694" xr:uid="{913CEA01-49CB-4193-BC39-C33A65F3B14E}"/>
    <cellStyle name="Comma [0] 5 2 4 2 2" xfId="29194" xr:uid="{D73D7F9B-BCD4-4DE0-A1FD-220372D288AB}"/>
    <cellStyle name="Comma [0] 5 2 4 2 3" xfId="18901" xr:uid="{566089A9-56C1-4009-8AE0-A43104CEE7F7}"/>
    <cellStyle name="Comma [0] 5 2 4 3" xfId="9885" xr:uid="{36380EAC-65B8-477C-827E-6CAA275690F6}"/>
    <cellStyle name="Comma [0] 5 2 4 3 2" xfId="32155" xr:uid="{6C71D851-A503-4A3D-A683-06DA204843BB}"/>
    <cellStyle name="Comma [0] 5 2 4 3 3" xfId="21879" xr:uid="{E20986C2-B746-4C76-9ACF-321C5BF80C57}"/>
    <cellStyle name="Comma [0] 5 2 4 4" xfId="14156" xr:uid="{6851EFC1-F8DC-4A73-9803-EC7ACEAD2402}"/>
    <cellStyle name="Comma [0] 5 2 4 4 3" xfId="24792" xr:uid="{F183BD76-DE0A-4E5E-A80B-61D5714B4771}"/>
    <cellStyle name="Comma [0] 5 2 4 5" xfId="26230" xr:uid="{D6CDD314-1CEE-44F9-84EF-867EF01FB6F7}"/>
    <cellStyle name="Comma [0] 5 2 4 6" xfId="15931" xr:uid="{0642E8EE-3C73-4C79-9AA3-698EEB0ECA36}"/>
    <cellStyle name="Comma [0] 5 2 5" xfId="6441" xr:uid="{402A5EFF-D0E6-46C9-A842-AB523FB97FB2}"/>
    <cellStyle name="Comma [0] 5 2 5 2" xfId="28942" xr:uid="{EBC006E7-6589-46FD-9985-2D6BF4765BF3}"/>
    <cellStyle name="Comma [0] 5 2 5 3" xfId="18648" xr:uid="{6CE7F389-6945-460C-AFE9-0C62AC10F15F}"/>
    <cellStyle name="Comma [0] 5 2 6" xfId="9632" xr:uid="{EFA3E194-4499-4B99-9776-7DAFD1373CD9}"/>
    <cellStyle name="Comma [0] 5 2 6 2" xfId="31902" xr:uid="{7C27C095-4102-443D-8DEB-550020B938AD}"/>
    <cellStyle name="Comma [0] 5 2 6 3" xfId="21626" xr:uid="{7015178C-849B-40C3-8DC3-8DE9B9D5280C}"/>
    <cellStyle name="Comma [0] 5 2 7" xfId="12752" xr:uid="{FF56D8F7-7F89-49E2-955C-8882D9176139}"/>
    <cellStyle name="Comma [0] 5 2 7 3" xfId="23622" xr:uid="{F986E2C0-BE8A-4D5A-8020-BD8F4DCF5D1C}"/>
    <cellStyle name="Comma [0] 5 2 8" xfId="14407" xr:uid="{491CAD0F-B2C3-46A8-B975-46BD537741E5}"/>
    <cellStyle name="Comma [0] 5 2 8 2" xfId="25978" xr:uid="{14A250A1-36C0-4F4D-8FFB-B7494CCCCA4D}"/>
    <cellStyle name="Comma [0] 5 2 9" xfId="15678" xr:uid="{BEB8B44A-1E5F-4E21-AEC1-68E661DD072C}"/>
    <cellStyle name="Comma [0] 5 20" xfId="12418" xr:uid="{78A0BD6F-6FE9-469C-A802-2DB9AA608FBB}"/>
    <cellStyle name="Comma [0] 5 20 3" xfId="23517" xr:uid="{188366B4-B58C-4045-9CCC-57C9BBF4F9EE}"/>
    <cellStyle name="Comma [0] 5 21" xfId="14358" xr:uid="{ABD56394-EEC5-4006-990A-6BEF11B896E7}"/>
    <cellStyle name="Comma [0] 5 21 2" xfId="25136" xr:uid="{6EEF4797-F120-4F47-8806-012E005FAC5D}"/>
    <cellStyle name="Comma [0] 5 22" xfId="14836" xr:uid="{9FD56103-5DDA-400F-AA60-7FE96583BF04}"/>
    <cellStyle name="Comma [0] 5 24" xfId="1303" xr:uid="{E67F2A09-F259-4AEA-AA06-D01BAF385CE9}"/>
    <cellStyle name="Comma [0] 5 3" xfId="976" xr:uid="{F2E1C8C1-61DE-4559-9896-3CC99D323ECA}"/>
    <cellStyle name="Comma [0] 5 3 10" xfId="3492" xr:uid="{BAEE1B4F-1D51-435A-BADE-109B26B50D8D}"/>
    <cellStyle name="Comma [0] 5 3 2" xfId="4947" xr:uid="{4F063B79-62A9-4DFA-8899-B3EF7F1BC3C5}"/>
    <cellStyle name="Comma [0] 5 3 2 2" xfId="8137" xr:uid="{C4165B8A-BC0C-42BC-9EA5-320748A74B39}"/>
    <cellStyle name="Comma [0] 5 3 2 2 2" xfId="30554" xr:uid="{54940464-1CDB-4D38-8338-8D717F0CCEF1}"/>
    <cellStyle name="Comma [0] 5 3 2 2 3" xfId="20264" xr:uid="{2AE1D4BE-C31C-4944-8ACF-61222CD1C1CF}"/>
    <cellStyle name="Comma [0] 5 3 2 3" xfId="11246" xr:uid="{5208D138-E909-46EA-B86C-7A778263AC05}"/>
    <cellStyle name="Comma [0] 5 3 2 3 3" xfId="23244" xr:uid="{B60DE03B-E701-4F90-9DCA-A7B1DF914A36}"/>
    <cellStyle name="Comma [0] 5 3 2 4" xfId="27592" xr:uid="{CDB59E41-45D4-4274-93DE-08129B9789B6}"/>
    <cellStyle name="Comma [0] 5 3 2 5" xfId="17296" xr:uid="{AD8F0E74-C6FE-466E-A064-91646828ED72}"/>
    <cellStyle name="Comma [0] 5 3 3" xfId="6875" xr:uid="{4C6F9E26-06D8-4824-8AF5-BA915C1A014F}"/>
    <cellStyle name="Comma [0] 5 3 3 2" xfId="29346" xr:uid="{09217753-7B5C-41E6-81F1-1495AB1B4AC6}"/>
    <cellStyle name="Comma [0] 5 3 3 3" xfId="19053" xr:uid="{615B2ADA-4EBA-4CD1-9E1F-63260B5CF7EA}"/>
    <cellStyle name="Comma [0] 5 3 4" xfId="10038" xr:uid="{699F8180-ED62-41A2-A7DE-D787ABC8F5AE}"/>
    <cellStyle name="Comma [0] 5 3 4 2" xfId="32307" xr:uid="{6FCB6C00-ED73-4509-AA8B-26509FD838F6}"/>
    <cellStyle name="Comma [0] 5 3 4 3" xfId="22032" xr:uid="{7A0DEE19-8067-44E3-9544-F4498F493B29}"/>
    <cellStyle name="Comma [0] 5 3 5" xfId="13113" xr:uid="{1FD3B631-DAB9-4FB7-9093-2E18DBE6EE71}"/>
    <cellStyle name="Comma [0] 5 3 5 3" xfId="23939" xr:uid="{C33B95F3-1A2C-4433-879E-9A4080D8087B}"/>
    <cellStyle name="Comma [0] 5 3 6" xfId="26383" xr:uid="{4A847686-0545-43F1-B5EE-72E8A7A8B280}"/>
    <cellStyle name="Comma [0] 5 3 7" xfId="16084" xr:uid="{49096E4D-00F9-447C-A16B-B919AC86FB41}"/>
    <cellStyle name="Comma [0] 5 4" xfId="4739" xr:uid="{BE2C673B-32D6-4E4A-855A-6B192AE41E2C}"/>
    <cellStyle name="Comma [0] 5 4 2" xfId="7918" xr:uid="{2A6B64F8-C775-4677-99C3-92AA2B0337BA}"/>
    <cellStyle name="Comma [0] 5 4 2 2" xfId="30346" xr:uid="{2AC85679-532E-40C5-A00A-6E4D23F0DA6D}"/>
    <cellStyle name="Comma [0] 5 4 2 3" xfId="20057" xr:uid="{F18A9978-A21A-407B-AC60-C59C64E78790}"/>
    <cellStyle name="Comma [0] 5 4 3" xfId="11041" xr:uid="{9F418C1C-F9EC-4151-8DF9-2712633A2307}"/>
    <cellStyle name="Comma [0] 5 4 3 3" xfId="23036" xr:uid="{7B72D6F6-F94B-4549-A505-53BE91BB2DE3}"/>
    <cellStyle name="Comma [0] 5 4 4" xfId="13778" xr:uid="{CE1CA039-3E3A-4A23-AFAB-B8A10F7B0E42}"/>
    <cellStyle name="Comma [0] 5 4 4 3" xfId="24417" xr:uid="{87F3234B-B0B7-43B6-8B94-8D4C22AA292E}"/>
    <cellStyle name="Comma [0] 5 4 5" xfId="27387" xr:uid="{035D9689-3908-4D05-BA17-B093E419B0C5}"/>
    <cellStyle name="Comma [0] 5 4 6" xfId="17088" xr:uid="{1A2CCFC1-9E17-45DB-A585-AE89133B537D}"/>
    <cellStyle name="Comma [0] 5 5" xfId="4610" xr:uid="{08549116-4917-4715-A6D7-BA2E51A20F17}"/>
    <cellStyle name="Comma [0] 5 5 2" xfId="7786" xr:uid="{5C29EFD9-E9EE-4E9E-AB1F-441851207804}"/>
    <cellStyle name="Comma [0] 5 5 2 2" xfId="30215" xr:uid="{F697792B-D479-417E-9E39-E616EA9FA526}"/>
    <cellStyle name="Comma [0] 5 5 2 3" xfId="19925" xr:uid="{3E313CB4-E10D-45BA-AA6A-009DF1DEE26D}"/>
    <cellStyle name="Comma [0] 5 5 3" xfId="10909" xr:uid="{AEF5CBFF-9207-490A-8BCF-5C0022BC4384}"/>
    <cellStyle name="Comma [0] 5 5 3 3" xfId="22904" xr:uid="{4FFD3C60-0950-4C05-95BE-8E66651FBB9D}"/>
    <cellStyle name="Comma [0] 5 5 4" xfId="13883" xr:uid="{271D18AE-DDAB-483A-949B-CEEA365E2D77}"/>
    <cellStyle name="Comma [0] 5 5 4 3" xfId="24523" xr:uid="{E40ABD80-E705-4D71-AC59-EC6D92591C53}"/>
    <cellStyle name="Comma [0] 5 5 5" xfId="27255" xr:uid="{F65B5CC8-8A3E-49D1-8CA9-D3DF14C276E0}"/>
    <cellStyle name="Comma [0] 5 5 6" xfId="16956" xr:uid="{F2BF0D8C-FB84-43CE-B63A-78278006E606}"/>
    <cellStyle name="Comma [0] 5 6" xfId="4406" xr:uid="{D96A6410-1830-4411-B831-4411F8C42C63}"/>
    <cellStyle name="Comma [0] 5 6 2" xfId="7581" xr:uid="{95F732AA-14BB-4D0F-87D4-03274D929485}"/>
    <cellStyle name="Comma [0] 5 6 2 2" xfId="30010" xr:uid="{14198750-412B-42C0-AFF2-0710CDE79384}"/>
    <cellStyle name="Comma [0] 5 6 2 3" xfId="19720" xr:uid="{86F7776A-7CEC-4B8D-89CB-C2153F5BCC8C}"/>
    <cellStyle name="Comma [0] 5 6 3" xfId="10704" xr:uid="{9305F852-CAD8-4D7A-A569-C649691D9628}"/>
    <cellStyle name="Comma [0] 5 6 3 3" xfId="22699" xr:uid="{EDCB873D-FAF8-4547-AC11-70A2AB3A4E62}"/>
    <cellStyle name="Comma [0] 5 6 4" xfId="13769" xr:uid="{00A935E2-7731-4B7C-8019-79207A4C989C}"/>
    <cellStyle name="Comma [0] 5 6 4 3" xfId="24408" xr:uid="{17D9D8DD-9D0D-40BF-8A42-C367B13741E9}"/>
    <cellStyle name="Comma [0] 5 6 5" xfId="27050" xr:uid="{BCEC1BCE-74D3-4464-8ED7-67F8D53E7B56}"/>
    <cellStyle name="Comma [0] 5 6 6" xfId="16751" xr:uid="{2AFA6E24-F53A-4A15-A23C-64857A9D213C}"/>
    <cellStyle name="Comma [0] 5 7" xfId="4356" xr:uid="{00C6FA3D-EFB8-4F3D-9E26-3796963E04BA}"/>
    <cellStyle name="Comma [0] 5 7 2" xfId="7531" xr:uid="{A312464E-03EF-4B87-8279-DB638C52F482}"/>
    <cellStyle name="Comma [0] 5 7 2 2" xfId="29960" xr:uid="{1F2D60E1-306C-4CCE-BDC0-09CD34128D71}"/>
    <cellStyle name="Comma [0] 5 7 2 3" xfId="19670" xr:uid="{B9430D39-EBA3-4730-8633-1C31959609D4}"/>
    <cellStyle name="Comma [0] 5 7 3" xfId="10654" xr:uid="{6984AC1C-F53D-45C5-9B40-8ABD7614C38C}"/>
    <cellStyle name="Comma [0] 5 7 3 3" xfId="22649" xr:uid="{FF11164A-4030-4B6D-A163-C48D48E904EF}"/>
    <cellStyle name="Comma [0] 5 7 4" xfId="13977" xr:uid="{86598C96-6939-4FB2-9AC0-A1912D2A9B07}"/>
    <cellStyle name="Comma [0] 5 7 4 3" xfId="24616" xr:uid="{32CB21D4-2E1D-4E4D-A23D-51D6E164BB5A}"/>
    <cellStyle name="Comma [0] 5 7 5" xfId="27000" xr:uid="{F06EBE63-F9DF-490B-823F-89674FD55AFD}"/>
    <cellStyle name="Comma [0] 5 7 6" xfId="16701" xr:uid="{638CCE3C-BCE5-4294-9806-2BA173A6777A}"/>
    <cellStyle name="Comma [0] 5 8" xfId="4198" xr:uid="{F5D1AACC-84C3-4189-9951-8825E9887D99}"/>
    <cellStyle name="Comma [0] 5 8 2" xfId="7373" xr:uid="{B3E0828F-3639-4AEA-9763-EECE99ADC705}"/>
    <cellStyle name="Comma [0] 5 8 2 2" xfId="29822" xr:uid="{5D83B72B-AB0D-4A04-9668-FA6130D18ABD}"/>
    <cellStyle name="Comma [0] 5 8 2 3" xfId="19532" xr:uid="{9121302D-2103-4D69-8BE3-8EEFC95B3A36}"/>
    <cellStyle name="Comma [0] 5 8 3" xfId="10516" xr:uid="{7D1C1112-CA91-45CA-B61B-244C41DAF832}"/>
    <cellStyle name="Comma [0] 5 8 3 3" xfId="22511" xr:uid="{259B6CF7-FC6F-4387-978A-E1D5DA3340CC}"/>
    <cellStyle name="Comma [0] 5 8 4" xfId="14095" xr:uid="{A4BD59A3-C5D2-4539-B96F-37156EFBA35D}"/>
    <cellStyle name="Comma [0] 5 8 4 3" xfId="24731" xr:uid="{16BFB865-E6BD-43E8-8202-C8F3D5AE0B37}"/>
    <cellStyle name="Comma [0] 5 8 5" xfId="26862" xr:uid="{84429E2B-53F7-47A6-A972-2FD866A84E05}"/>
    <cellStyle name="Comma [0] 5 8 6" xfId="16563" xr:uid="{AB03B7B8-7F3B-4B1C-BC99-BBA93224CF41}"/>
    <cellStyle name="Comma [0] 5 9" xfId="4106" xr:uid="{0C0FF1FC-CBA9-457F-9D0B-DE2B639C9151}"/>
    <cellStyle name="Comma [0] 5 9 2" xfId="7281" xr:uid="{FFC76191-6B0B-44DF-845B-4CCE62801376}"/>
    <cellStyle name="Comma [0] 5 9 2 2" xfId="29752" xr:uid="{FB8F6954-0BF5-4AD0-817F-2BB34D1D5A3C}"/>
    <cellStyle name="Comma [0] 5 9 2 3" xfId="19462" xr:uid="{5CC6FFA0-B2CD-4D3A-B143-6ED4633A9A34}"/>
    <cellStyle name="Comma [0] 5 9 3" xfId="10446" xr:uid="{0B7EB0B4-BF92-4BBD-BA9B-03292711D992}"/>
    <cellStyle name="Comma [0] 5 9 3 3" xfId="22441" xr:uid="{EFBF0153-3AEF-4164-9321-3FD20E4D1CD6}"/>
    <cellStyle name="Comma [0] 5 9 4" xfId="26792" xr:uid="{6764CD46-9EF4-418D-8786-3841AC5336E9}"/>
    <cellStyle name="Comma [0] 5 9 5" xfId="16493" xr:uid="{1BEC4211-2C82-4CCF-BEFE-ACA2B9B9CFEA}"/>
    <cellStyle name="Comma [0] 50" xfId="2463" xr:uid="{D528364C-AE87-4015-B027-6C95B1CEE68E}"/>
    <cellStyle name="Comma [0] 50 2" xfId="5807" xr:uid="{8F1ACE85-9285-464C-B008-D0722A3414F4}"/>
    <cellStyle name="Comma [0] 50 2 2" xfId="28323" xr:uid="{874F2CC4-7770-4F52-B31A-D2FAD539B2CC}"/>
    <cellStyle name="Comma [0] 50 2 3" xfId="18029" xr:uid="{227449FC-035D-4849-8DF6-F6BBA4E6526B}"/>
    <cellStyle name="Comma [0] 50 3" xfId="9013" xr:uid="{2281236F-46B6-47C8-A8DF-AB7651CF7FB7}"/>
    <cellStyle name="Comma [0] 50 3 2" xfId="31283" xr:uid="{F5FF7CAD-5D45-473E-B88D-66E2561A1E43}"/>
    <cellStyle name="Comma [0] 50 3 3" xfId="21007" xr:uid="{B4186BEB-E403-4EF5-A83C-DB6A5A79769B}"/>
    <cellStyle name="Comma [0] 50 4" xfId="25359" xr:uid="{66C93542-4BDC-4EB5-99F8-2FF2420CAE33}"/>
    <cellStyle name="Comma [0] 50 5" xfId="15059" xr:uid="{1B199712-BB95-49D5-8CBC-81D1517432F0}"/>
    <cellStyle name="Comma [0] 51" xfId="2422" xr:uid="{5DBC4482-EF90-4CC5-9105-95ABE281699C}"/>
    <cellStyle name="Comma [0] 51 2" xfId="5767" xr:uid="{CD8C0ED9-A8B1-4714-B163-FADEF6CC99C0}"/>
    <cellStyle name="Comma [0] 51 2 2" xfId="28283" xr:uid="{F95B1272-04ED-4A77-88F9-6F189392A375}"/>
    <cellStyle name="Comma [0] 51 2 3" xfId="17989" xr:uid="{0CF6AA6A-F67A-4ECF-B03F-C8A6E7EA5F85}"/>
    <cellStyle name="Comma [0] 51 3" xfId="8973" xr:uid="{136A448F-7F94-444E-8908-601FD9C0354F}"/>
    <cellStyle name="Comma [0] 51 3 2" xfId="31243" xr:uid="{B25F4750-AAF5-416B-9BE0-627FDB74227D}"/>
    <cellStyle name="Comma [0] 51 3 3" xfId="20967" xr:uid="{E82D892F-F678-4AA3-BB45-0BD53088807D}"/>
    <cellStyle name="Comma [0] 51 4" xfId="25319" xr:uid="{6A1181AB-1592-4E40-BF2F-EC362B09ED73}"/>
    <cellStyle name="Comma [0] 51 5" xfId="15019" xr:uid="{D9BE8356-3408-4DA2-A3D7-7902A5A800FD}"/>
    <cellStyle name="Comma [0] 52" xfId="2417" xr:uid="{7B21B089-F550-4438-ADCF-40555F1D39D1}"/>
    <cellStyle name="Comma [0] 52 2" xfId="5763" xr:uid="{8753CE16-6002-432A-83E1-FD55CDD109C6}"/>
    <cellStyle name="Comma [0] 52 2 2" xfId="28279" xr:uid="{E1F5151C-FA39-4D4A-A3D2-AB462CE0D08E}"/>
    <cellStyle name="Comma [0] 52 2 3" xfId="17985" xr:uid="{64A3DB43-FFF6-4352-8A67-85540A3CB554}"/>
    <cellStyle name="Comma [0] 52 3" xfId="8969" xr:uid="{77F2E1B8-B672-49DD-BB93-11FFCC081847}"/>
    <cellStyle name="Comma [0] 52 3 2" xfId="31239" xr:uid="{C40C97D2-0064-4E36-BC72-555A3B0561BB}"/>
    <cellStyle name="Comma [0] 52 3 3" xfId="20963" xr:uid="{CB42381D-5EFC-40CB-9255-A530C630073C}"/>
    <cellStyle name="Comma [0] 52 4" xfId="25315" xr:uid="{1DBEFC7E-9C29-40B0-891B-A0DB54329461}"/>
    <cellStyle name="Comma [0] 52 5" xfId="15015" xr:uid="{C3434571-15B0-47DE-B9AF-2A99BC3F4BA6}"/>
    <cellStyle name="Comma [0] 53" xfId="2412" xr:uid="{15C5F58A-B193-4B71-94CB-DF20E1BC80D4}"/>
    <cellStyle name="Comma [0] 53 2" xfId="5758" xr:uid="{61433372-E6AE-47D0-BF49-66B175365AFA}"/>
    <cellStyle name="Comma [0] 53 2 2" xfId="28274" xr:uid="{F3DC1B1C-D3CD-405A-8E12-4301C37E1A26}"/>
    <cellStyle name="Comma [0] 53 2 3" xfId="17980" xr:uid="{66932E84-FB22-44FB-BDF9-47D43FFF4B56}"/>
    <cellStyle name="Comma [0] 53 3" xfId="8964" xr:uid="{5F1842E9-5AC7-43D3-822F-359091FEE5A3}"/>
    <cellStyle name="Comma [0] 53 3 2" xfId="31234" xr:uid="{1DADB8DD-E59B-4D7F-99B6-7249474FFDF5}"/>
    <cellStyle name="Comma [0] 53 3 3" xfId="20958" xr:uid="{667E67A0-EF5F-4EE7-966D-368D8CF7F4C7}"/>
    <cellStyle name="Comma [0] 53 4" xfId="25310" xr:uid="{E6AFDD2B-E22F-47EA-992F-8F05FCDA9EBB}"/>
    <cellStyle name="Comma [0] 53 5" xfId="15010" xr:uid="{65E46314-C847-4038-AB74-6A27FE3046C5}"/>
    <cellStyle name="Comma [0] 54" xfId="2398" xr:uid="{D11D147D-548E-4841-880B-52F377A33545}"/>
    <cellStyle name="Comma [0] 54 2" xfId="5745" xr:uid="{78301453-E89E-4B06-AFBC-931C574C83A3}"/>
    <cellStyle name="Comma [0] 54 2 2" xfId="28261" xr:uid="{B6DCAA5C-DB99-4F52-87B2-D6F90F7AE87E}"/>
    <cellStyle name="Comma [0] 54 2 3" xfId="17967" xr:uid="{E1E91035-5A42-4C23-9A87-5F16E787D84A}"/>
    <cellStyle name="Comma [0] 54 3" xfId="8951" xr:uid="{4A22E7F2-C605-4776-8CFC-49B78A38277A}"/>
    <cellStyle name="Comma [0] 54 3 2" xfId="31221" xr:uid="{5120EE0C-C4DF-4A47-B605-5F9437C1F975}"/>
    <cellStyle name="Comma [0] 54 3 3" xfId="20945" xr:uid="{40A69739-61AA-46F3-8B84-3518382B08B3}"/>
    <cellStyle name="Comma [0] 54 4" xfId="25297" xr:uid="{DF9A7131-DEDF-4C08-B0B6-244E0769D94F}"/>
    <cellStyle name="Comma [0] 54 5" xfId="14997" xr:uid="{5EF4CC52-AF92-4D90-958B-6CE6C0DF2FFF}"/>
    <cellStyle name="Comma [0] 55" xfId="2394" xr:uid="{6D047537-BD7C-4B95-8454-B24D99B2A7AE}"/>
    <cellStyle name="Comma [0] 55 2" xfId="5741" xr:uid="{7924656B-4F7B-43D3-A07E-8FD9AB3B850B}"/>
    <cellStyle name="Comma [0] 55 2 2" xfId="28257" xr:uid="{0CA181E4-58EF-4E07-8987-974A34EFF277}"/>
    <cellStyle name="Comma [0] 55 2 3" xfId="17963" xr:uid="{E2DEC7A6-2643-453C-95E0-94B0A6DC1FE4}"/>
    <cellStyle name="Comma [0] 55 3" xfId="8947" xr:uid="{AC19A136-FD32-49A1-AE67-A6198091ECC5}"/>
    <cellStyle name="Comma [0] 55 3 2" xfId="31217" xr:uid="{9FD4FB5B-F488-458D-8EA7-8BEB1E8ACCE3}"/>
    <cellStyle name="Comma [0] 55 3 3" xfId="20941" xr:uid="{9AA22CC7-201B-44FE-A818-C1EE24E66562}"/>
    <cellStyle name="Comma [0] 55 4" xfId="25293" xr:uid="{D8B80E85-99C4-457B-8237-A17AEC317BAB}"/>
    <cellStyle name="Comma [0] 55 5" xfId="14993" xr:uid="{26958DD4-51DF-45B8-99CC-E4673ADD5A19}"/>
    <cellStyle name="Comma [0] 56" xfId="2390" xr:uid="{DF5C8182-7207-4864-BC84-495DFED2006B}"/>
    <cellStyle name="Comma [0] 56 2" xfId="5737" xr:uid="{C7202B1B-A4B9-4EC0-B295-E6D310E2CBED}"/>
    <cellStyle name="Comma [0] 56 2 2" xfId="28253" xr:uid="{EC0A3A75-BEF0-47C3-B30F-9BFA17C21AB8}"/>
    <cellStyle name="Comma [0] 56 2 3" xfId="17959" xr:uid="{00ED1A37-7183-4218-A8FB-3DEA2203642E}"/>
    <cellStyle name="Comma [0] 56 3" xfId="8943" xr:uid="{86405320-1399-41BA-9D58-F457742DEB6B}"/>
    <cellStyle name="Comma [0] 56 3 2" xfId="31213" xr:uid="{C01584A5-5BD5-4033-A0C5-C349C6CDF7E1}"/>
    <cellStyle name="Comma [0] 56 3 3" xfId="20937" xr:uid="{5642FBF1-DF4F-4F1F-9617-76C73E9F3FF3}"/>
    <cellStyle name="Comma [0] 56 4" xfId="25289" xr:uid="{7AB4322E-0695-4CA4-ADD5-94F5D40D192D}"/>
    <cellStyle name="Comma [0] 56 5" xfId="14989" xr:uid="{DCDCDF16-41CA-4650-BFBE-C4189B15ABD5}"/>
    <cellStyle name="Comma [0] 57" xfId="2369" xr:uid="{5EE5CF2E-6136-46FF-B5E5-C84DF88573CD}"/>
    <cellStyle name="Comma [0] 57 2" xfId="5716" xr:uid="{35E70C6F-9DB1-4D30-8FD1-D0B3E79BEA43}"/>
    <cellStyle name="Comma [0] 57 2 2" xfId="28232" xr:uid="{5D6403E4-6F6B-496C-8C97-7CC659FCFD10}"/>
    <cellStyle name="Comma [0] 57 2 3" xfId="17938" xr:uid="{C1C0846D-7049-4F82-966E-8E7E162BEEF3}"/>
    <cellStyle name="Comma [0] 57 3" xfId="8922" xr:uid="{B9DA5D77-92DA-4252-8B48-A73BAAD353D1}"/>
    <cellStyle name="Comma [0] 57 3 2" xfId="31192" xr:uid="{C0B7D3C0-ACEA-4313-9A8C-BBF623598E17}"/>
    <cellStyle name="Comma [0] 57 3 3" xfId="20916" xr:uid="{193F0C5A-6828-4087-865A-8C1FC2120C27}"/>
    <cellStyle name="Comma [0] 57 4" xfId="25268" xr:uid="{74B2BA66-D447-46A5-AAA9-30595F197793}"/>
    <cellStyle name="Comma [0] 57 5" xfId="14968" xr:uid="{6FD56B3C-93ED-461B-BECF-42BEA1771DDF}"/>
    <cellStyle name="Comma [0] 58" xfId="2376" xr:uid="{F1FDDD39-78F8-48FD-A943-908C3C1A0DB9}"/>
    <cellStyle name="Comma [0] 58 2" xfId="5723" xr:uid="{58B742BE-5480-4246-BFF4-C248E14FF9D2}"/>
    <cellStyle name="Comma [0] 58 2 2" xfId="28239" xr:uid="{49E827E0-2298-487C-A420-F10E19D83781}"/>
    <cellStyle name="Comma [0] 58 2 3" xfId="17945" xr:uid="{9EBE5634-522B-44D4-8EF0-442B37BBD3A4}"/>
    <cellStyle name="Comma [0] 58 3" xfId="8929" xr:uid="{97EAAE4D-2215-4463-9FEF-61855B215AE6}"/>
    <cellStyle name="Comma [0] 58 3 2" xfId="31199" xr:uid="{FFA30AE7-0C71-4B3A-A3EF-2C133898D1C1}"/>
    <cellStyle name="Comma [0] 58 3 3" xfId="20923" xr:uid="{B203CC4F-E1B8-47ED-8A74-AD6EE2A9230C}"/>
    <cellStyle name="Comma [0] 58 4" xfId="25275" xr:uid="{AA3C525A-CF8E-48AA-B6B8-A7ECF9918786}"/>
    <cellStyle name="Comma [0] 58 5" xfId="14975" xr:uid="{7CDF2389-1F9F-4BDA-9170-1B2605547805}"/>
    <cellStyle name="Comma [0] 59" xfId="2357" xr:uid="{3571DD20-5707-4A82-A066-9FFB865845A5}"/>
    <cellStyle name="Comma [0] 59 2" xfId="5704" xr:uid="{6DBAC2FD-8884-4A9C-93DC-40BA3FFE93A9}"/>
    <cellStyle name="Comma [0] 59 2 2" xfId="28220" xr:uid="{A30267D7-B951-4D01-A118-D6AB0ABF6130}"/>
    <cellStyle name="Comma [0] 59 2 3" xfId="17926" xr:uid="{5224C52F-F286-4A04-82A5-3D268AEB2992}"/>
    <cellStyle name="Comma [0] 59 3" xfId="8910" xr:uid="{22B8E6E3-8524-4DEC-B514-61FF4073D9A5}"/>
    <cellStyle name="Comma [0] 59 3 2" xfId="31180" xr:uid="{33CA7D14-A6CE-4A67-A732-61FC5F42F8D9}"/>
    <cellStyle name="Comma [0] 59 3 3" xfId="20904" xr:uid="{83D263A2-F589-4D56-9B29-92523B511151}"/>
    <cellStyle name="Comma [0] 59 4" xfId="25256" xr:uid="{503A3DC8-DCC2-4336-88F6-6672D6CC85F8}"/>
    <cellStyle name="Comma [0] 59 5" xfId="14956" xr:uid="{1E08D484-B57D-4F32-86EB-A80A2CCABA09}"/>
    <cellStyle name="Comma [0] 6" xfId="452" xr:uid="{A99DE9D8-6BC6-41CB-8F9C-D21C4A5EAAB0}"/>
    <cellStyle name="Comma [0] 6 10" xfId="8785" xr:uid="{DE2C99F6-D7FF-4F21-B255-B2F0118FA01C}"/>
    <cellStyle name="Comma [0] 6 10 2" xfId="31055" xr:uid="{382A424B-D6D0-4367-8B03-6617A505164A}"/>
    <cellStyle name="Comma [0] 6 10 3" xfId="20779" xr:uid="{708DA4A2-9260-4DD2-9D45-C4083FFF6F95}"/>
    <cellStyle name="Comma [0] 6 11" xfId="12672" xr:uid="{AD61DB36-4F2A-455F-924A-5F6DF3F29D5F}"/>
    <cellStyle name="Comma [0] 6 11 3" xfId="23540" xr:uid="{9AA5B6DF-F460-4A65-BB6B-3F0EEDA3CA65}"/>
    <cellStyle name="Comma [0] 6 12" xfId="14347" xr:uid="{A34C470F-6F9B-48C3-9A68-DEF94A2DA940}"/>
    <cellStyle name="Comma [0] 6 12 2" xfId="25131" xr:uid="{255645F6-70DD-496F-AEB9-FEAE5554EF30}"/>
    <cellStyle name="Comma [0] 6 13" xfId="14831" xr:uid="{EEF0300D-10F7-472E-A3A7-BDC0B3CD35DD}"/>
    <cellStyle name="Comma [0] 6 14" xfId="32967" xr:uid="{429F31B7-549D-4605-8D7A-25243CE452A4}"/>
    <cellStyle name="Comma [0] 6 15" xfId="1292" xr:uid="{7C6EA880-E6F9-4692-AFB8-282C4F8F9AE1}"/>
    <cellStyle name="Comma [0] 6 2" xfId="474" xr:uid="{A23A4250-1B8A-4BA0-819F-F72539C84CB7}"/>
    <cellStyle name="Comma [0] 6 2 10" xfId="1330" xr:uid="{ED6D3D29-CDB0-4108-82EE-89E1697D1888}"/>
    <cellStyle name="Comma [0] 6 2 2" xfId="1003" xr:uid="{80547133-A501-4C97-8B77-C6A71B121D55}"/>
    <cellStyle name="Comma [0] 6 2 2 2" xfId="8287" xr:uid="{8CE66E25-28C9-48C4-A70A-AD2F931A5A00}"/>
    <cellStyle name="Comma [0] 6 2 2 2 2" xfId="30697" xr:uid="{333915C7-F310-4904-A7FE-078E7389D4B7}"/>
    <cellStyle name="Comma [0] 6 2 2 2 3" xfId="20411" xr:uid="{89AEBACF-1FF2-41A9-944B-0CDED269A9AE}"/>
    <cellStyle name="Comma [0] 6 2 2 3" xfId="11391" xr:uid="{8ECE8120-CAB3-4507-8CC6-CA1EC8173088}"/>
    <cellStyle name="Comma [0] 6 2 2 3 3" xfId="23391" xr:uid="{88BCFE4D-9AF3-4CC4-B92B-BCA6FF0D8EFE}"/>
    <cellStyle name="Comma [0] 6 2 2 4" xfId="13487" xr:uid="{00E89623-D070-4EC3-A3B7-28A00B8CB3F3}"/>
    <cellStyle name="Comma [0] 6 2 2 4 3" xfId="24122" xr:uid="{12470099-7A4C-4F3D-871C-DB655D18BB3E}"/>
    <cellStyle name="Comma [0] 6 2 2 5" xfId="27737" xr:uid="{63DAF53B-6201-4A4D-9B40-E73EEBDE02F7}"/>
    <cellStyle name="Comma [0] 6 2 2 6" xfId="17443" xr:uid="{97381808-FA2C-4060-8958-1E6633D761B2}"/>
    <cellStyle name="Comma [0] 6 2 2 8" xfId="5080" xr:uid="{9C985982-136E-43CF-853E-AAC73E5E5BDB}"/>
    <cellStyle name="Comma [0] 6 2 3" xfId="7062" xr:uid="{07872FD9-1F7B-4B1C-AF67-940721BE9647}"/>
    <cellStyle name="Comma [0] 6 2 3 2" xfId="14151" xr:uid="{B05D6736-3E14-4564-8596-1910BC64F9F9}"/>
    <cellStyle name="Comma [0] 6 2 3 2 3" xfId="24787" xr:uid="{B85BAAF3-8DE6-4555-876C-95C5D40A1489}"/>
    <cellStyle name="Comma [0] 6 2 3 3" xfId="29532" xr:uid="{2BEA8F45-4368-4100-BFF2-6D00572BBE21}"/>
    <cellStyle name="Comma [0] 6 2 3 4" xfId="19240" xr:uid="{D23F69BB-83B3-4BED-96C6-25FA23C65372}"/>
    <cellStyle name="Comma [0] 6 2 4" xfId="10224" xr:uid="{FBC625E3-E0C7-400C-9FF9-93C926D52D2A}"/>
    <cellStyle name="Comma [0] 6 2 4 2" xfId="32494" xr:uid="{129D8097-C8C0-4F40-B713-52CECDE7C1AB}"/>
    <cellStyle name="Comma [0] 6 2 4 3" xfId="22219" xr:uid="{37DE61A9-4C64-4A97-8335-A2C0BB28E383}"/>
    <cellStyle name="Comma [0] 6 2 5" xfId="12884" xr:uid="{48E5329F-8B81-48BD-971E-CDA580A94D09}"/>
    <cellStyle name="Comma [0] 6 2 5 3" xfId="23705" xr:uid="{CF28F482-9BF4-48F1-8A72-9D2319C4A8CE}"/>
    <cellStyle name="Comma [0] 6 2 6" xfId="14385" xr:uid="{69466B96-E71E-43A4-B9D8-43709A0FBB11}"/>
    <cellStyle name="Comma [0] 6 2 6 2" xfId="26570" xr:uid="{7E3737AB-0A12-442F-A796-6DD4FB5CFEE6}"/>
    <cellStyle name="Comma [0] 6 2 7" xfId="16271" xr:uid="{6669336C-A9FA-4B5B-A148-6FB26FC0EAB9}"/>
    <cellStyle name="Comma [0] 6 3" xfId="508" xr:uid="{B2551ACE-FAFE-4653-87A9-923EF9E2A75D}"/>
    <cellStyle name="Comma [0] 6 3 2" xfId="1040" xr:uid="{C943A9E6-5994-4E5F-AFFF-1D99415D9546}"/>
    <cellStyle name="Comma [0] 6 3 2 2" xfId="8225" xr:uid="{433A3C32-662D-400C-8ED7-F817BB76AE30}"/>
    <cellStyle name="Comma [0] 6 3 2 2 2" xfId="30637" xr:uid="{A7EF4DE2-4B99-4AB3-8648-98B6B800280B}"/>
    <cellStyle name="Comma [0] 6 3 2 2 3" xfId="20348" xr:uid="{A6CE66AC-0CC0-4D68-8363-0F16A9308BC7}"/>
    <cellStyle name="Comma [0] 6 3 2 3" xfId="11330" xr:uid="{D0143EFB-F122-4107-A183-F4BD5CA5804A}"/>
    <cellStyle name="Comma [0] 6 3 2 3 3" xfId="23328" xr:uid="{0798D062-FDB1-45F6-AE9C-E3E6CADCA6B9}"/>
    <cellStyle name="Comma [0] 6 3 2 4" xfId="27674" xr:uid="{372B4688-8690-4554-AE5F-B6CBBF9F4E9E}"/>
    <cellStyle name="Comma [0] 6 3 2 5" xfId="17380" xr:uid="{5AD7ED84-32C5-413D-B1CA-F9C2D8478DE1}"/>
    <cellStyle name="Comma [0] 6 3 2 7" xfId="5027" xr:uid="{C390C127-771B-4F64-AC2F-AD3AFD8FCA9F}"/>
    <cellStyle name="Comma [0] 6 3 3" xfId="6898" xr:uid="{A2F84336-5D4F-41D1-B832-46086ED1E963}"/>
    <cellStyle name="Comma [0] 6 3 3 2" xfId="29369" xr:uid="{AB4C7384-EA26-4546-A641-DA09F8A0A426}"/>
    <cellStyle name="Comma [0] 6 3 3 3" xfId="19076" xr:uid="{D4592328-0EBC-4F29-9E7D-A7BC197942B8}"/>
    <cellStyle name="Comma [0] 6 3 4" xfId="10061" xr:uid="{2BB14D70-C2F9-48E8-9DE1-1638DE0FC602}"/>
    <cellStyle name="Comma [0] 6 3 4 2" xfId="32330" xr:uid="{E5F1A47E-FBD9-4890-99FC-917CB30FC14D}"/>
    <cellStyle name="Comma [0] 6 3 4 3" xfId="22055" xr:uid="{44CAD47C-AC59-4D78-A4DA-FA47F585E828}"/>
    <cellStyle name="Comma [0] 6 3 5" xfId="13327" xr:uid="{9C91C97B-08A0-4B6C-8CD5-1D4DDFEA50AA}"/>
    <cellStyle name="Comma [0] 6 3 5 3" xfId="23962" xr:uid="{8AFFE35E-EF30-4142-A0AB-B1C368B5F83C}"/>
    <cellStyle name="Comma [0] 6 3 6" xfId="14422" xr:uid="{44869A99-86C7-4E3C-920C-58888413AFC6}"/>
    <cellStyle name="Comma [0] 6 3 6 2" xfId="26406" xr:uid="{FE4E354C-FE2A-4AAF-ACF7-04C827024211}"/>
    <cellStyle name="Comma [0] 6 3 7" xfId="16107" xr:uid="{54A7F55A-B023-4E26-9D3F-A6FA432C9DA6}"/>
    <cellStyle name="Comma [0] 6 3 9" xfId="1367" xr:uid="{9F025975-50E7-4D37-A1F0-6158C9F09A94}"/>
    <cellStyle name="Comma [0] 6 4" xfId="965" xr:uid="{725AF95D-1B5C-4306-9F62-187A904E057F}"/>
    <cellStyle name="Comma [0] 6 4 2" xfId="8042" xr:uid="{D0937322-0CA4-4533-A7E2-C8CCC0027C35}"/>
    <cellStyle name="Comma [0] 6 4 2 2" xfId="30473" xr:uid="{B7B4D5A8-1E89-4C09-B6DC-4615D3FD19F0}"/>
    <cellStyle name="Comma [0] 6 4 2 3" xfId="20183" xr:uid="{9AF18F1F-79DD-45CA-8428-5DC6FC5B1FC8}"/>
    <cellStyle name="Comma [0] 6 4 3" xfId="11165" xr:uid="{F0CA852F-0B6C-4DB6-9FDE-0C99F9B96D0C}"/>
    <cellStyle name="Comma [0] 6 4 3 3" xfId="23163" xr:uid="{80772090-62C1-46EA-B0A8-F5C8C1232630}"/>
    <cellStyle name="Comma [0] 6 4 4" xfId="14074" xr:uid="{8A58FE9D-DCD8-4AC0-865C-92EACCACD339}"/>
    <cellStyle name="Comma [0] 6 4 4 3" xfId="24709" xr:uid="{4FAC99BF-ECE9-4195-9872-079FDA256D0B}"/>
    <cellStyle name="Comma [0] 6 4 5" xfId="27513" xr:uid="{FB8BD452-18F6-4CDD-823E-B9F1C63DE32F}"/>
    <cellStyle name="Comma [0] 6 4 6" xfId="17215" xr:uid="{1EB7297A-7C5B-465F-94ED-85D19D7837F6}"/>
    <cellStyle name="Comma [0] 6 4 8" xfId="4855" xr:uid="{8A3557CC-0947-4C79-9092-CCEA40DC9C37}"/>
    <cellStyle name="Comma [0] 6 5" xfId="4287" xr:uid="{A2453AED-7744-4307-8D4A-B25DAE8843A2}"/>
    <cellStyle name="Comma [0] 6 5 2" xfId="7462" xr:uid="{171F2C3A-FF79-4E26-8D29-F38C5878A659}"/>
    <cellStyle name="Comma [0] 6 5 2 2" xfId="29905" xr:uid="{64A85246-6D28-4344-8262-602882BA7790}"/>
    <cellStyle name="Comma [0] 6 5 2 3" xfId="19615" xr:uid="{1C2EED07-29D8-4E23-A4A2-B6DE44C89E70}"/>
    <cellStyle name="Comma [0] 6 5 3" xfId="10599" xr:uid="{6DB906D6-4484-42C3-B4A7-5FB89E57B5E6}"/>
    <cellStyle name="Comma [0] 6 5 3 3" xfId="22594" xr:uid="{04DB40FF-4ACB-432E-BA6F-DEFF04AE1D38}"/>
    <cellStyle name="Comma [0] 6 5 4" xfId="14090" xr:uid="{57B82B3D-BC4E-4AAF-9B11-552D95EA7482}"/>
    <cellStyle name="Comma [0] 6 5 4 3" xfId="24726" xr:uid="{7F1568CF-68E4-4B8B-9AEE-09DF6F96751F}"/>
    <cellStyle name="Comma [0] 6 5 5" xfId="26945" xr:uid="{02E55B1F-BE2B-4106-BFE4-AF028531F2F4}"/>
    <cellStyle name="Comma [0] 6 5 6" xfId="16646" xr:uid="{AC081ED2-E959-452F-9217-14EAFE80306E}"/>
    <cellStyle name="Comma [0] 6 6" xfId="3257" xr:uid="{C87FD973-9934-4A76-A469-22A86CA420B3}"/>
    <cellStyle name="Comma [0] 6 6 2" xfId="6612" xr:uid="{4512BF9F-66FA-4EC9-BDD6-98C9120776CB}"/>
    <cellStyle name="Comma [0] 6 6 2 2" xfId="29112" xr:uid="{A04B7037-C255-44B4-BCE8-E77FADAF5650}"/>
    <cellStyle name="Comma [0] 6 6 2 3" xfId="18819" xr:uid="{83A6A72B-018C-4523-A6CE-01BBE9120F38}"/>
    <cellStyle name="Comma [0] 6 6 3" xfId="9803" xr:uid="{0986838C-07C8-4CD5-B002-D45E8224D5BA}"/>
    <cellStyle name="Comma [0] 6 6 3 2" xfId="32073" xr:uid="{016CE0E1-BEF6-4617-9868-ED098384B50A}"/>
    <cellStyle name="Comma [0] 6 6 3 3" xfId="21797" xr:uid="{7EDC8B5C-B659-463D-A30C-A31FCF4C8A46}"/>
    <cellStyle name="Comma [0] 6 6 4" xfId="26149" xr:uid="{139CE7C2-F1D4-4721-813A-F63F06018CA3}"/>
    <cellStyle name="Comma [0] 6 6 5" xfId="15849" xr:uid="{3EFBA563-3826-4C97-BD4A-5FDA6AB447D1}"/>
    <cellStyle name="Comma [0] 6 7" xfId="3068" xr:uid="{99895D1B-1437-4057-8B56-F18D15ACA7A4}"/>
    <cellStyle name="Comma [0] 6 7 2" xfId="6359" xr:uid="{12F18A25-86F4-44AE-8278-148EBAE1BBE3}"/>
    <cellStyle name="Comma [0] 6 7 2 2" xfId="28860" xr:uid="{8604728A-0D8E-430E-B498-31CE9FC6858B}"/>
    <cellStyle name="Comma [0] 6 7 2 3" xfId="18566" xr:uid="{9536C3A0-393A-48B2-9BA8-750AD940034C}"/>
    <cellStyle name="Comma [0] 6 7 3" xfId="9550" xr:uid="{7452CAE6-85AD-4F00-BE46-E8EC9D072E9F}"/>
    <cellStyle name="Comma [0] 6 7 3 2" xfId="31820" xr:uid="{13E9F761-04E7-420B-98E3-B21AC07A3AC6}"/>
    <cellStyle name="Comma [0] 6 7 3 3" xfId="21544" xr:uid="{935A2E3E-19D4-45B0-8976-BDAEB8685898}"/>
    <cellStyle name="Comma [0] 6 7 4" xfId="25896" xr:uid="{B384AB0B-FA47-41E0-968A-C06820369C7E}"/>
    <cellStyle name="Comma [0] 6 7 5" xfId="15596" xr:uid="{58525328-E3AA-4996-A6D8-A67ECF4CE041}"/>
    <cellStyle name="Comma [0] 6 8" xfId="2427" xr:uid="{027D85EA-27BB-4EE8-A6B1-701223C28F0B}"/>
    <cellStyle name="Comma [0] 6 8 2" xfId="5772" xr:uid="{8D5D290F-C74F-42D1-9D25-24F9DAFA3830}"/>
    <cellStyle name="Comma [0] 6 8 2 2" xfId="28288" xr:uid="{D1D4FE33-0EB1-4FD0-A3B2-C0963319E38F}"/>
    <cellStyle name="Comma [0] 6 8 2 3" xfId="17994" xr:uid="{D448BA58-BD0D-4A49-9829-7B803703E2CC}"/>
    <cellStyle name="Comma [0] 6 8 3" xfId="8978" xr:uid="{8D67B0A1-7433-4A21-93B6-2A3C414BD81F}"/>
    <cellStyle name="Comma [0] 6 8 3 2" xfId="31248" xr:uid="{F657580C-0CF2-43FC-8DBE-0E0ACF2CEBBD}"/>
    <cellStyle name="Comma [0] 6 8 3 3" xfId="20972" xr:uid="{C8CEEE26-DAD1-4CD7-BD8B-E99D80798262}"/>
    <cellStyle name="Comma [0] 6 8 4" xfId="25324" xr:uid="{DBCEED02-9116-4DB5-916D-E8C65007B46A}"/>
    <cellStyle name="Comma [0] 6 8 5" xfId="15024" xr:uid="{8CE82F4D-11B6-43FC-A0C3-2C54B68EB4E9}"/>
    <cellStyle name="Comma [0] 6 9" xfId="5579" xr:uid="{0AE417A9-B170-4B63-9B66-E8A7B5D2485F}"/>
    <cellStyle name="Comma [0] 6 9 2" xfId="28095" xr:uid="{9D7AC48B-83B5-496E-8F60-CACAADCC6674}"/>
    <cellStyle name="Comma [0] 6 9 3" xfId="17801" xr:uid="{79E69F4F-2EF8-49F3-B949-1291FD99BEE0}"/>
    <cellStyle name="Comma [0] 60" xfId="2340" xr:uid="{0BFE677C-D814-4A1F-A504-BDA3EE922106}"/>
    <cellStyle name="Comma [0] 60 2" xfId="5687" xr:uid="{7EA449F1-A5BD-45ED-A214-34A1D20471C4}"/>
    <cellStyle name="Comma [0] 60 2 2" xfId="28203" xr:uid="{BEE17CBF-B896-468F-8AA8-D507A06D9F94}"/>
    <cellStyle name="Comma [0] 60 2 3" xfId="17909" xr:uid="{F92ABB80-5219-4B9E-B48C-B1B2A0032D8A}"/>
    <cellStyle name="Comma [0] 60 3" xfId="8893" xr:uid="{74B4DBC9-A7BA-4624-AB04-D55653B99429}"/>
    <cellStyle name="Comma [0] 60 3 2" xfId="31163" xr:uid="{2F65DB51-73C7-4C80-B448-D4C1B6499AE0}"/>
    <cellStyle name="Comma [0] 60 3 3" xfId="20887" xr:uid="{12024696-0238-4FA9-95A2-9A7FB0EB3682}"/>
    <cellStyle name="Comma [0] 60 4" xfId="25239" xr:uid="{386F31B2-033A-4D80-A301-6B1626209899}"/>
    <cellStyle name="Comma [0] 60 5" xfId="14939" xr:uid="{9E25925F-A1D0-41F4-ACD4-D710A043AEBB}"/>
    <cellStyle name="Comma [0] 61" xfId="2320" xr:uid="{7FA6DC48-D543-435E-AEB4-3281289E17D3}"/>
    <cellStyle name="Comma [0] 61 2" xfId="5667" xr:uid="{153D5B22-77B8-4F6B-92AA-7B5BC27CCFC0}"/>
    <cellStyle name="Comma [0] 61 2 2" xfId="28183" xr:uid="{8800953E-B6AD-4EC2-9C43-D72697FA2407}"/>
    <cellStyle name="Comma [0] 61 2 3" xfId="17889" xr:uid="{1E712FD8-AE44-43A1-9CB8-8026275247C2}"/>
    <cellStyle name="Comma [0] 61 3" xfId="8873" xr:uid="{3E426EDF-2F9E-49AD-898D-EE98533F8C64}"/>
    <cellStyle name="Comma [0] 61 3 2" xfId="31143" xr:uid="{04183917-9792-48B4-AA68-D12F27402D01}"/>
    <cellStyle name="Comma [0] 61 3 3" xfId="20867" xr:uid="{051CD0B5-865E-4C9A-9314-0D528D1D153F}"/>
    <cellStyle name="Comma [0] 61 4" xfId="25219" xr:uid="{9B7523F6-C8F0-4C63-A48F-DDF019495BC6}"/>
    <cellStyle name="Comma [0] 61 5" xfId="14919" xr:uid="{2CEF7500-AE41-4224-B489-FD223B4DE609}"/>
    <cellStyle name="Comma [0] 62" xfId="2305" xr:uid="{35558095-DB99-42F9-A2F7-EA224DA0D60D}"/>
    <cellStyle name="Comma [0] 62 2" xfId="5652" xr:uid="{F98FCB5B-404E-464C-AA3A-06FA9C4B85E0}"/>
    <cellStyle name="Comma [0] 62 2 2" xfId="28168" xr:uid="{1EBA6695-225D-4683-BA86-B0BB5C76AFF3}"/>
    <cellStyle name="Comma [0] 62 2 3" xfId="17874" xr:uid="{DA7B5E9B-C5ED-4663-9B1F-3D04055B8499}"/>
    <cellStyle name="Comma [0] 62 3" xfId="8858" xr:uid="{786BA7DB-753D-46BB-88B3-426668EC9B4C}"/>
    <cellStyle name="Comma [0] 62 3 2" xfId="31128" xr:uid="{657D6733-29F0-4ABD-B5D9-E4B48391B23B}"/>
    <cellStyle name="Comma [0] 62 3 3" xfId="20852" xr:uid="{9365F2DB-DDE2-49B2-BCBE-1B2CD168E2BE}"/>
    <cellStyle name="Comma [0] 62 4" xfId="25204" xr:uid="{820A5500-4A42-454F-9976-E98E54018E9D}"/>
    <cellStyle name="Comma [0] 62 5" xfId="14904" xr:uid="{75566B1E-9E82-4D99-B1AF-9A6D0EE3822A}"/>
    <cellStyle name="Comma [0] 63" xfId="2284" xr:uid="{076E1D05-AD68-45DA-9F2B-1C3AA9E95BCF}"/>
    <cellStyle name="Comma [0] 63 2" xfId="5631" xr:uid="{294B5256-FFBB-4B65-95A8-4E97E2BDCEE8}"/>
    <cellStyle name="Comma [0] 63 2 2" xfId="28147" xr:uid="{E8118254-966F-4393-A76C-4D40588F8508}"/>
    <cellStyle name="Comma [0] 63 2 3" xfId="17853" xr:uid="{632DAE9A-B70D-4371-8AFB-2B9AA50BF4FD}"/>
    <cellStyle name="Comma [0] 63 3" xfId="8837" xr:uid="{B3C8B0CB-6894-416B-A5E5-34D3BD0407A2}"/>
    <cellStyle name="Comma [0] 63 3 2" xfId="31107" xr:uid="{A3AC9A31-A345-43F5-8B1C-6688F831B55D}"/>
    <cellStyle name="Comma [0] 63 3 3" xfId="20831" xr:uid="{8614F566-6BDD-4870-8921-51AB1EF07AD3}"/>
    <cellStyle name="Comma [0] 63 4" xfId="25183" xr:uid="{D2914FC4-77D9-4EB7-B18F-A4375D1AE580}"/>
    <cellStyle name="Comma [0] 63 5" xfId="14883" xr:uid="{C620D831-DF9C-4313-93DC-5E0173A18A20}"/>
    <cellStyle name="Comma [0] 64" xfId="2258" xr:uid="{1B78BF5C-9768-4ACC-827E-7B16BCC9544A}"/>
    <cellStyle name="Comma [0] 64 2" xfId="5605" xr:uid="{25E65D87-042C-4EF9-9176-5CFB610B441B}"/>
    <cellStyle name="Comma [0] 64 2 2" xfId="28121" xr:uid="{E434CDB9-1A47-467B-8795-876A8A2EC128}"/>
    <cellStyle name="Comma [0] 64 2 3" xfId="17827" xr:uid="{A1D8F688-2EA8-4145-8F30-8D7E50FE8542}"/>
    <cellStyle name="Comma [0] 64 3" xfId="8811" xr:uid="{E9D671C7-8980-44AB-B288-3C590D48FCE3}"/>
    <cellStyle name="Comma [0] 64 3 2" xfId="31081" xr:uid="{EC41E64F-ADA6-4AD4-9CBD-FAACCDE53D41}"/>
    <cellStyle name="Comma [0] 64 3 3" xfId="20805" xr:uid="{13CF5406-0BFE-49DB-9D87-D419A727E00B}"/>
    <cellStyle name="Comma [0] 64 4" xfId="25157" xr:uid="{3A564294-4699-42B7-A93F-5469AAFB61CC}"/>
    <cellStyle name="Comma [0] 64 5" xfId="14857" xr:uid="{992AD21A-70F5-4C64-832C-1F8D53C8443F}"/>
    <cellStyle name="Comma [0] 65" xfId="2226" xr:uid="{65D6E7F3-109C-4399-806B-2BD09B3DC75B}"/>
    <cellStyle name="Comma [0] 65 2" xfId="5570" xr:uid="{4F6E27C8-3838-447D-8A94-A7D21CDA522C}"/>
    <cellStyle name="Comma [0] 65 2 2" xfId="28086" xr:uid="{7FA8DACE-B4B7-4EA7-8511-F7CD846E283C}"/>
    <cellStyle name="Comma [0] 65 2 3" xfId="17792" xr:uid="{457DD7A2-ACD9-4294-BDA2-C44B70ACF3EF}"/>
    <cellStyle name="Comma [0] 65 3" xfId="8776" xr:uid="{26FD97CE-7802-469F-91C9-D9F7E3D147D3}"/>
    <cellStyle name="Comma [0] 65 3 2" xfId="31046" xr:uid="{C007C687-EB09-4D4B-ABA4-9AE971E404E2}"/>
    <cellStyle name="Comma [0] 65 3 3" xfId="20770" xr:uid="{36D617AC-4110-4911-871E-6118F50A6121}"/>
    <cellStyle name="Comma [0] 65 4" xfId="25122" xr:uid="{7888F6ED-E88F-43D1-8015-4737C7F66C06}"/>
    <cellStyle name="Comma [0] 65 5" xfId="14822" xr:uid="{21B76CF4-FFB4-4BE8-9365-3A61A2E135C7}"/>
    <cellStyle name="Comma [0] 66" xfId="2222" xr:uid="{DE7E4B70-8C33-4D9F-883C-042FFD98AE47}"/>
    <cellStyle name="Comma [0] 66 2" xfId="5566" xr:uid="{49CCEF6C-CE13-4F1B-8F94-B4BBE2AFEC00}"/>
    <cellStyle name="Comma [0] 66 2 2" xfId="28082" xr:uid="{A554E6BC-D1EC-4B77-8194-9B24D784B946}"/>
    <cellStyle name="Comma [0] 66 2 3" xfId="17788" xr:uid="{AAAED684-555A-457C-B928-EAB63B9375C9}"/>
    <cellStyle name="Comma [0] 66 3" xfId="8772" xr:uid="{D7F67B4E-B73A-4854-8C13-C13A0E44DC79}"/>
    <cellStyle name="Comma [0] 66 3 2" xfId="31042" xr:uid="{F2B5FEC9-CF74-487A-AFC6-AC80EF884F6A}"/>
    <cellStyle name="Comma [0] 66 3 3" xfId="20766" xr:uid="{A4D48100-B6BD-47ED-A363-2A7789BAA4BA}"/>
    <cellStyle name="Comma [0] 66 4" xfId="25118" xr:uid="{8890CB47-45E1-4F00-9A8F-762EF6F33017}"/>
    <cellStyle name="Comma [0] 66 5" xfId="14818" xr:uid="{360C4FF6-5F86-43E0-96C8-C90FC06F2793}"/>
    <cellStyle name="Comma [0] 67" xfId="2124" xr:uid="{AAEFED32-128A-4ACB-8783-1C07A4B54094}"/>
    <cellStyle name="Comma [0] 67 2" xfId="5500" xr:uid="{8456333F-7F8B-4F5C-978F-5B5DEC08B38F}"/>
    <cellStyle name="Comma [0] 67 2 2" xfId="28039" xr:uid="{74F8BA88-B6A2-4224-B99F-888D5CA0F382}"/>
    <cellStyle name="Comma [0] 67 2 3" xfId="17745" xr:uid="{5DEFAF1B-CD4D-473F-A939-DA4116AD798C}"/>
    <cellStyle name="Comma [0] 67 3" xfId="8720" xr:uid="{B167AD96-6B2A-4309-B027-63F6E7152E4D}"/>
    <cellStyle name="Comma [0] 67 3 2" xfId="30999" xr:uid="{0EDC452C-8295-4876-A44D-BCE6DA2F1CD4}"/>
    <cellStyle name="Comma [0] 67 3 3" xfId="20723" xr:uid="{C4DAD178-2DE4-4D63-AF11-65C8368700F7}"/>
    <cellStyle name="Comma [0] 67 4" xfId="25066" xr:uid="{40E49C3D-DF0E-4E0A-8537-0652392743DA}"/>
    <cellStyle name="Comma [0] 67 5" xfId="14766" xr:uid="{79AE24F6-9470-4F64-9444-54E2D20C89FA}"/>
    <cellStyle name="Comma [0] 68" xfId="2120" xr:uid="{B7828E21-E1F5-440F-8CF3-517BC96BA8BE}"/>
    <cellStyle name="Comma [0] 68 2" xfId="5496" xr:uid="{2A6CA7F7-02B3-4660-8BD7-E70CC5740FB6}"/>
    <cellStyle name="Comma [0] 68 2 2" xfId="28035" xr:uid="{9CE1A8BD-9245-4650-8CA0-9C1A79D5FBBE}"/>
    <cellStyle name="Comma [0] 68 2 3" xfId="17741" xr:uid="{DDCF4295-BF03-410B-9679-792F969DC71B}"/>
    <cellStyle name="Comma [0] 68 3" xfId="8716" xr:uid="{CA4B06C2-6ECF-4973-8B56-849BB1F3FBB4}"/>
    <cellStyle name="Comma [0] 68 3 2" xfId="30995" xr:uid="{A941A12E-B21D-48A6-BF02-390C091FB25E}"/>
    <cellStyle name="Comma [0] 68 3 3" xfId="20719" xr:uid="{DDED5CCB-72A1-4B73-B152-958F005557E1}"/>
    <cellStyle name="Comma [0] 68 4" xfId="25062" xr:uid="{FC62A8D9-0132-4E2F-801A-D1BECE7D0679}"/>
    <cellStyle name="Comma [0] 68 5" xfId="14762" xr:uid="{7E72DB25-17FD-4393-8968-804B0965D068}"/>
    <cellStyle name="Comma [0] 69" xfId="2070" xr:uid="{E52C06BB-B98A-408C-993E-2AB1C76A229F}"/>
    <cellStyle name="Comma [0] 69 2" xfId="5481" xr:uid="{9E795A7B-EB5B-41E8-854A-4B6B2206CE03}"/>
    <cellStyle name="Comma [0] 69 2 2" xfId="28027" xr:uid="{E18C2936-8668-4C9E-AB27-0EC55676647B}"/>
    <cellStyle name="Comma [0] 69 2 3" xfId="17733" xr:uid="{CC0E1FB0-A928-4933-AF9B-A9CC4DBD68FF}"/>
    <cellStyle name="Comma [0] 69 3" xfId="8708" xr:uid="{0DA67C54-D60D-4711-A410-12AE1B99A944}"/>
    <cellStyle name="Comma [0] 69 3 2" xfId="30987" xr:uid="{3DB1221F-3D26-4116-A33D-5B394C9884F2}"/>
    <cellStyle name="Comma [0] 69 3 3" xfId="20711" xr:uid="{9DF988E7-ED1E-404E-89FC-ED44B1BD5900}"/>
    <cellStyle name="Comma [0] 69 4" xfId="25054" xr:uid="{CAAB3759-9268-4269-BF53-731DAC994C0F}"/>
    <cellStyle name="Comma [0] 69 5" xfId="14754" xr:uid="{D3BEDA87-54C8-4274-86DD-618A12C007C3}"/>
    <cellStyle name="Comma [0] 7" xfId="462" xr:uid="{CE895D2E-ED42-4823-AD56-EED269CA0CF4}"/>
    <cellStyle name="Comma [0] 7 10" xfId="1315" xr:uid="{E5F4ED0F-98FF-44E4-8EDC-AF02A2B1C82F}"/>
    <cellStyle name="Comma [0] 7 2" xfId="988" xr:uid="{7728AED1-7A29-4DE1-A70F-D37E4AF08FAC}"/>
    <cellStyle name="Comma [0] 7 2 2" xfId="8279" xr:uid="{1A33EE20-0321-40BD-BF93-FBF91AADF863}"/>
    <cellStyle name="Comma [0] 7 2 2 2" xfId="30689" xr:uid="{11B93129-56DD-4605-8E40-5CAE61A015DF}"/>
    <cellStyle name="Comma [0] 7 2 2 3" xfId="20402" xr:uid="{389797AD-4A59-4443-BF91-52196D270A30}"/>
    <cellStyle name="Comma [0] 7 2 3" xfId="11383" xr:uid="{DCC86527-73DE-4D5F-9F8A-4CFCAD2EE995}"/>
    <cellStyle name="Comma [0] 7 2 3 3" xfId="23382" xr:uid="{C97189C2-739D-41CF-9FF8-B52C55CE2439}"/>
    <cellStyle name="Comma [0] 7 2 4" xfId="14146" xr:uid="{58E6B654-0F45-420D-BD3E-4EB1E94A529C}"/>
    <cellStyle name="Comma [0] 7 2 4 3" xfId="24782" xr:uid="{8A2E44D6-3609-4727-8D5E-50FF7850378B}"/>
    <cellStyle name="Comma [0] 7 2 5" xfId="27728" xr:uid="{B80D8476-5647-40B9-9A0E-C5F8AAD9097C}"/>
    <cellStyle name="Comma [0] 7 2 6" xfId="17434" xr:uid="{633CE20C-7641-429B-85CA-254B52A15502}"/>
    <cellStyle name="Comma [0] 7 2 8" xfId="5073" xr:uid="{C97BE49E-EC0B-4526-8504-42A6558F62C4}"/>
    <cellStyle name="Comma [0] 7 3" xfId="6776" xr:uid="{54245D7E-C401-4B05-BDB8-C8A38C82B0E8}"/>
    <cellStyle name="Comma [0] 7 3 2" xfId="14082" xr:uid="{32EC8FA4-B7F0-4842-9C11-28C26A0BE549}"/>
    <cellStyle name="Comma [0] 7 3 2 3" xfId="24717" xr:uid="{AB837EB0-C0EC-4A0A-B280-7141FF5D38A9}"/>
    <cellStyle name="Comma [0] 7 3 3" xfId="29276" xr:uid="{5B14556D-64D3-43DE-B299-C3D79DF4A2D9}"/>
    <cellStyle name="Comma [0] 7 3 4" xfId="18983" xr:uid="{B3108A5C-E766-4C41-B0F4-F7E0B4357920}"/>
    <cellStyle name="Comma [0] 7 4" xfId="9967" xr:uid="{571EF8DF-3467-403A-A70B-66CDC3B4DCF7}"/>
    <cellStyle name="Comma [0] 7 4 2" xfId="32237" xr:uid="{94803FB1-A423-4B21-8067-77EF1CD3CBD9}"/>
    <cellStyle name="Comma [0] 7 4 3" xfId="21961" xr:uid="{CE6401B4-B058-4C30-9469-89437664E70C}"/>
    <cellStyle name="Comma [0] 7 5" xfId="13044" xr:uid="{72DAC6B9-ABD3-4D74-A82F-3A8071FB4950}"/>
    <cellStyle name="Comma [0] 7 5 3" xfId="23868" xr:uid="{1B8FD67A-29B9-4B93-9E84-04EC77C2ACCB}"/>
    <cellStyle name="Comma [0] 7 6" xfId="14370" xr:uid="{B24B7866-A15E-4F77-9926-6CDFEE276799}"/>
    <cellStyle name="Comma [0] 7 6 2" xfId="26312" xr:uid="{C294C56A-6948-448D-AA99-9D56D7604720}"/>
    <cellStyle name="Comma [0] 7 7" xfId="16013" xr:uid="{897ADEB0-E40B-4953-8AF0-0A538D4B436B}"/>
    <cellStyle name="Comma [0] 70" xfId="1899" xr:uid="{90E4661E-CBED-4373-A807-2A71420E804F}"/>
    <cellStyle name="Comma [0] 70 2" xfId="5435" xr:uid="{3F6274FE-F0A0-4619-A41F-BBC7526BDBDB}"/>
    <cellStyle name="Comma [0] 70 2 2" xfId="27996" xr:uid="{818AF7C1-47A4-47BF-BB34-0BE263EEAC4A}"/>
    <cellStyle name="Comma [0] 70 2 3" xfId="17702" xr:uid="{92E090B1-EAD7-4958-8C70-119B3421340F}"/>
    <cellStyle name="Comma [0] 70 3" xfId="8677" xr:uid="{4E2375AA-AB06-4719-AD41-310F1C8A2F3B}"/>
    <cellStyle name="Comma [0] 70 3 2" xfId="30956" xr:uid="{0DA14CF5-EF45-4807-BAF2-7132EA4CF5AC}"/>
    <cellStyle name="Comma [0] 70 3 3" xfId="20680" xr:uid="{32434BE2-3E97-433A-92B8-5AA3E2B2F703}"/>
    <cellStyle name="Comma [0] 70 4" xfId="25023" xr:uid="{66A13303-760D-459B-AB94-31F49F5E1699}"/>
    <cellStyle name="Comma [0] 70 5" xfId="14723" xr:uid="{37469658-E2BF-4176-AAC5-0166CD49B609}"/>
    <cellStyle name="Comma [0] 71" xfId="2062" xr:uid="{8F07D7E0-C2A7-455E-87F7-0F5D65D4D57D}"/>
    <cellStyle name="Comma [0] 71 2" xfId="5473" xr:uid="{6D39AFCF-4E0D-4F65-8FE0-60DF0ED43018}"/>
    <cellStyle name="Comma [0] 71 2 2" xfId="28019" xr:uid="{00EECE1D-2ED1-44D8-B96B-0D4CBCE93B87}"/>
    <cellStyle name="Comma [0] 71 2 3" xfId="17725" xr:uid="{78EFB627-D3DB-43A0-99B5-33DA404079BB}"/>
    <cellStyle name="Comma [0] 71 3" xfId="8700" xr:uid="{768E7CDB-C23F-4369-96E4-03D0F10D1077}"/>
    <cellStyle name="Comma [0] 71 3 2" xfId="30979" xr:uid="{769BB02F-B450-4F93-AE6D-11D554DCD1B6}"/>
    <cellStyle name="Comma [0] 71 3 3" xfId="20703" xr:uid="{4BD7E6BB-9C8F-4C3F-8B78-E44D87A2D792}"/>
    <cellStyle name="Comma [0] 71 4" xfId="25046" xr:uid="{67B0395C-CF53-4F35-ACAA-4FCE47A456FA}"/>
    <cellStyle name="Comma [0] 71 5" xfId="14746" xr:uid="{664EF977-0ECD-4529-8E5F-F5781DD3E9A4}"/>
    <cellStyle name="Comma [0] 72" xfId="1904" xr:uid="{AFF98F44-7B12-49CC-9DEA-3742A2FE52A8}"/>
    <cellStyle name="Comma [0] 72 2" xfId="5440" xr:uid="{B515F4EA-F702-465C-9A7F-1E54A1140664}"/>
    <cellStyle name="Comma [0] 72 2 2" xfId="28001" xr:uid="{FD940DFC-C358-4149-9D4F-407F1856654F}"/>
    <cellStyle name="Comma [0] 72 2 3" xfId="17707" xr:uid="{6048D0A2-59D3-4CB9-9A94-707FE04748BF}"/>
    <cellStyle name="Comma [0] 72 3" xfId="8682" xr:uid="{425A55B2-6993-4270-9509-A299FB3DF297}"/>
    <cellStyle name="Comma [0] 72 3 2" xfId="30961" xr:uid="{B3F3E236-C6FA-48B6-AC4B-84A57F299426}"/>
    <cellStyle name="Comma [0] 72 3 3" xfId="20685" xr:uid="{8486D113-65A6-4313-8D27-99E65669C7DC}"/>
    <cellStyle name="Comma [0] 72 4" xfId="25028" xr:uid="{3506C335-BD6E-48BA-9406-B41F93C60A6D}"/>
    <cellStyle name="Comma [0] 72 5" xfId="14728" xr:uid="{9A1F9829-981D-434C-9DB1-7A264927DA05}"/>
    <cellStyle name="Comma [0] 73" xfId="1895" xr:uid="{6F49101D-FEF0-4AF6-BFC7-3F93225A97B4}"/>
    <cellStyle name="Comma [0] 73 2" xfId="5432" xr:uid="{EB53FD1B-1FD4-4316-B8FE-F16ED82ABE69}"/>
    <cellStyle name="Comma [0] 73 2 2" xfId="27993" xr:uid="{883F9226-6903-48C5-9460-73D87A5B6EFA}"/>
    <cellStyle name="Comma [0] 73 2 3" xfId="17699" xr:uid="{1A71D7FF-CE6A-4D85-A1EA-D0E3682A4365}"/>
    <cellStyle name="Comma [0] 73 3" xfId="8674" xr:uid="{572CD95B-3BDC-43BD-9AF6-9A894332042F}"/>
    <cellStyle name="Comma [0] 73 3 2" xfId="30953" xr:uid="{40770F4C-D4ED-476E-BDD1-7C3C51B90A6C}"/>
    <cellStyle name="Comma [0] 73 3 3" xfId="20677" xr:uid="{895CB606-0893-4DB6-AF52-6A7AE33C560A}"/>
    <cellStyle name="Comma [0] 73 4" xfId="25020" xr:uid="{9FE2F0D9-B47F-48D1-8769-60071B382A67}"/>
    <cellStyle name="Comma [0] 73 5" xfId="14720" xr:uid="{44CA5263-1752-4E91-9B55-B7C4A3697616}"/>
    <cellStyle name="Comma [0] 74" xfId="1890" xr:uid="{8D982F3D-4DC4-49BC-A5A5-3362AE65228C}"/>
    <cellStyle name="Comma [0] 74 2" xfId="5427" xr:uid="{B451D8BD-7DD8-4E3C-98CA-4BAC1BA7D43B}"/>
    <cellStyle name="Comma [0] 74 2 2" xfId="27988" xr:uid="{C659DA55-5BD2-41BE-852E-28F472FF5FBD}"/>
    <cellStyle name="Comma [0] 74 2 3" xfId="17694" xr:uid="{3E1E6FDA-1523-4708-B7E6-AA4A02C557A6}"/>
    <cellStyle name="Comma [0] 74 3" xfId="8669" xr:uid="{D136C526-67FC-43BB-B4CF-823DF6EE8D2B}"/>
    <cellStyle name="Comma [0] 74 3 2" xfId="30948" xr:uid="{16F1CACE-721C-4050-B91C-79FA30EA6580}"/>
    <cellStyle name="Comma [0] 74 3 3" xfId="20672" xr:uid="{DD432247-AEA3-466B-B93A-8466D4CD684D}"/>
    <cellStyle name="Comma [0] 74 4" xfId="25015" xr:uid="{4541FA44-6BE2-4157-9459-FECDCFCDC173}"/>
    <cellStyle name="Comma [0] 74 5" xfId="14715" xr:uid="{7523E744-7D79-4176-8758-102D85E3A8CC}"/>
    <cellStyle name="Comma [0] 75" xfId="1835" xr:uid="{EEADA823-2B47-4A3A-861A-4CC01BFF9303}"/>
    <cellStyle name="Comma [0] 75 2" xfId="5405" xr:uid="{28E80621-A9D6-410F-BB65-73D7FD4F4FE7}"/>
    <cellStyle name="Comma [0] 75 2 2" xfId="27973" xr:uid="{8A8839CA-F6AA-49E5-A9CE-8D9BF195DE44}"/>
    <cellStyle name="Comma [0] 75 2 3" xfId="17679" xr:uid="{200856B5-4BCF-4B21-A705-1D907CE79716}"/>
    <cellStyle name="Comma [0] 75 3" xfId="8654" xr:uid="{8D95D02A-4EE0-4208-8306-EAF781456A23}"/>
    <cellStyle name="Comma [0] 75 3 2" xfId="30933" xr:uid="{C054CB10-4CF5-41A6-B634-6760158F2AFC}"/>
    <cellStyle name="Comma [0] 75 3 3" xfId="20657" xr:uid="{2EE62C2A-8E93-4C8E-BA82-677F66AD1CE3}"/>
    <cellStyle name="Comma [0] 75 4" xfId="25000" xr:uid="{ADE88162-2DC8-4BCB-83D9-09F6F2DAE110}"/>
    <cellStyle name="Comma [0] 75 5" xfId="14700" xr:uid="{256EF742-B4A3-491D-85C8-2BD003884279}"/>
    <cellStyle name="Comma [0] 76" xfId="1842" xr:uid="{C9279EE2-40D8-419D-AF07-E3C106FCF4BA}"/>
    <cellStyle name="Comma [0] 76 2" xfId="5412" xr:uid="{911B94EE-B87B-44DA-A730-3679B07406D0}"/>
    <cellStyle name="Comma [0] 76 2 2" xfId="27980" xr:uid="{C34AEFCC-DF72-4E51-94F7-778CFD92C86F}"/>
    <cellStyle name="Comma [0] 76 2 3" xfId="17686" xr:uid="{2F445B93-7CB2-4A92-8C9D-7B8D03A4F035}"/>
    <cellStyle name="Comma [0] 76 3" xfId="8661" xr:uid="{0E978129-B699-48C7-9D3D-747C22E029B7}"/>
    <cellStyle name="Comma [0] 76 3 2" xfId="30940" xr:uid="{2BF4F411-4D56-4279-B995-5BCE178AA8BC}"/>
    <cellStyle name="Comma [0] 76 3 3" xfId="20664" xr:uid="{B2906678-9F82-430E-AF2F-733EA67E3252}"/>
    <cellStyle name="Comma [0] 76 4" xfId="25007" xr:uid="{B2BF86A1-AAF1-4252-8C1F-70F04E92ADC9}"/>
    <cellStyle name="Comma [0] 76 5" xfId="14707" xr:uid="{5A838CFB-0A24-4687-9AA4-3988EBE4B54E}"/>
    <cellStyle name="Comma [0] 77" xfId="1782" xr:uid="{7C0B859F-AB1C-494D-BB8D-EA95352E3C14}"/>
    <cellStyle name="Comma [0] 77 2" xfId="5385" xr:uid="{580B67C5-38C5-456C-AFCE-6A0492614CEA}"/>
    <cellStyle name="Comma [0] 77 2 2" xfId="27960" xr:uid="{6795AEB8-6EAC-4192-884C-EF666530B180}"/>
    <cellStyle name="Comma [0] 77 2 3" xfId="17666" xr:uid="{0E16D284-5722-40E6-8397-07FB7A85E925}"/>
    <cellStyle name="Comma [0] 77 3" xfId="8641" xr:uid="{003C0326-0923-4730-A5F8-35A2FCF1D9B7}"/>
    <cellStyle name="Comma [0] 77 3 2" xfId="30920" xr:uid="{22D1C7E6-CDAE-437B-8D3B-86161318248C}"/>
    <cellStyle name="Comma [0] 77 3 3" xfId="20644" xr:uid="{6C405978-FFE0-41C8-B291-50FF5120D988}"/>
    <cellStyle name="Comma [0] 77 4" xfId="24987" xr:uid="{AB1F62E0-AAD5-42FD-873F-372EC7355405}"/>
    <cellStyle name="Comma [0] 77 5" xfId="14687" xr:uid="{1976DC64-B742-4E8D-AB6F-18ED89364FF4}"/>
    <cellStyle name="Comma [0] 78" xfId="1789" xr:uid="{866F68A1-7D64-42AE-B456-D7087F02D765}"/>
    <cellStyle name="Comma [0] 78 2" xfId="5392" xr:uid="{51D2509A-4807-4EE6-A6BC-38AD128F539F}"/>
    <cellStyle name="Comma [0] 78 2 2" xfId="27967" xr:uid="{20EDBE59-7B10-497D-AC3B-B045048B46C7}"/>
    <cellStyle name="Comma [0] 78 2 3" xfId="17673" xr:uid="{F767C810-4BEF-41A4-88B3-07AFA44A40B8}"/>
    <cellStyle name="Comma [0] 78 3" xfId="8648" xr:uid="{FF9D353E-6D9D-4092-8B97-7651BFCE464A}"/>
    <cellStyle name="Comma [0] 78 3 2" xfId="30927" xr:uid="{7152014A-A30C-4ACB-A22D-0A3DDCCCF654}"/>
    <cellStyle name="Comma [0] 78 3 3" xfId="20651" xr:uid="{21831182-6BD9-4AD7-BD85-187F3DB78BF0}"/>
    <cellStyle name="Comma [0] 78 4" xfId="24994" xr:uid="{B38E30C2-59F2-4398-948E-9D10E505CCF9}"/>
    <cellStyle name="Comma [0] 78 5" xfId="14694" xr:uid="{C20D7E35-80C0-48CE-80E7-C54AB32278E0}"/>
    <cellStyle name="Comma [0] 79" xfId="1781" xr:uid="{B50EF6A2-18CC-4A36-B75D-E02BCC42EF99}"/>
    <cellStyle name="Comma [0] 79 2" xfId="5384" xr:uid="{B40902DA-B415-4BFE-921F-BC5E9C92DDB2}"/>
    <cellStyle name="Comma [0] 79 2 2" xfId="27959" xr:uid="{0A040072-0970-4863-8405-D61FB590FA69}"/>
    <cellStyle name="Comma [0] 79 2 3" xfId="17665" xr:uid="{A7A7E9AD-2C06-40C4-8644-50D9B020D5BA}"/>
    <cellStyle name="Comma [0] 79 3" xfId="8640" xr:uid="{617D48C7-9F9C-45C3-BB8B-8FF69DFEC96D}"/>
    <cellStyle name="Comma [0] 79 3 2" xfId="30919" xr:uid="{85D0A1AF-6359-47BE-A8DE-3200BE95AF42}"/>
    <cellStyle name="Comma [0] 79 3 3" xfId="20643" xr:uid="{1354ABDD-ADCE-4656-980A-3B5BBC2BB090}"/>
    <cellStyle name="Comma [0] 79 4" xfId="24986" xr:uid="{51E949C8-BAB1-4470-8A8C-7083E23AF7FB}"/>
    <cellStyle name="Comma [0] 79 5" xfId="14686" xr:uid="{DD636F55-5C45-431F-ACE6-7850DABA38C1}"/>
    <cellStyle name="Comma [0] 8" xfId="360" xr:uid="{6683C443-8143-4BF8-BF26-C4BD8B5097AC}"/>
    <cellStyle name="Comma [0] 8 2" xfId="845" xr:uid="{8D822A64-02AE-4FDA-8A52-737F33B4AC92}"/>
    <cellStyle name="Comma [0] 8 2 2" xfId="14139" xr:uid="{5EF9D881-6987-4A0C-B034-71B809F0B650}"/>
    <cellStyle name="Comma [0] 8 2 2 3" xfId="24775" xr:uid="{555050CD-6832-4500-8424-C12CFAFC1EA9}"/>
    <cellStyle name="Comma [0] 8 2 3" xfId="30684" xr:uid="{EEFB3C1A-92C4-4FAE-A092-F527EC99180D}"/>
    <cellStyle name="Comma [0] 8 2 4" xfId="20397" xr:uid="{F7030B36-2682-45C7-8E49-25DDBE359419}"/>
    <cellStyle name="Comma [0] 8 2 6" xfId="8274" xr:uid="{72AC8BB0-7B55-4F39-AE58-A42912B4191E}"/>
    <cellStyle name="Comma [0] 8 3" xfId="11378" xr:uid="{98C1072E-D549-4503-BD03-0441C97011E9}"/>
    <cellStyle name="Comma [0] 8 3 3" xfId="23377" xr:uid="{D79EC41B-5898-445F-97E3-F48384E64C84}"/>
    <cellStyle name="Comma [0] 8 4" xfId="14028" xr:uid="{692ABF6B-461B-46EF-9DE8-D33B3D77D7A0}"/>
    <cellStyle name="Comma [0] 8 4 3" xfId="24667" xr:uid="{90791F74-4F86-45FF-8F74-59D3BCAAF968}"/>
    <cellStyle name="Comma [0] 8 5" xfId="27723" xr:uid="{67C9DECB-A283-400A-966F-E9C9F1619A69}"/>
    <cellStyle name="Comma [0] 8 6" xfId="17429" xr:uid="{05471390-FB39-452F-BEC2-04F47867DAD0}"/>
    <cellStyle name="Comma [0] 8 8" xfId="5068" xr:uid="{026DB02E-E1EC-446B-A4F9-D8F8AFAC9DB5}"/>
    <cellStyle name="Comma [0] 80" xfId="1776" xr:uid="{E83C3F97-E321-4407-9E2E-4D758A1EDE22}"/>
    <cellStyle name="Comma [0] 80 2" xfId="5379" xr:uid="{DAB93DA2-ABC7-4346-A7C7-9C9553D48983}"/>
    <cellStyle name="Comma [0] 80 2 2" xfId="27954" xr:uid="{E1EB4172-3DA5-4C34-9D1B-9D5C190232B5}"/>
    <cellStyle name="Comma [0] 80 2 3" xfId="17660" xr:uid="{29961241-0479-4E68-BE1B-E6E459935629}"/>
    <cellStyle name="Comma [0] 80 3" xfId="8635" xr:uid="{31A48F2D-DF56-4B3E-80AA-D12BD33F288D}"/>
    <cellStyle name="Comma [0] 80 3 2" xfId="30914" xr:uid="{1F781480-3CE0-4137-9BAE-5CC6CA4E4177}"/>
    <cellStyle name="Comma [0] 80 3 3" xfId="20638" xr:uid="{9A16365B-CA75-4CF6-8C27-B74C4073914C}"/>
    <cellStyle name="Comma [0] 80 4" xfId="24981" xr:uid="{22574321-1875-4EA8-AAE2-2950AD11139A}"/>
    <cellStyle name="Comma [0] 80 5" xfId="14681" xr:uid="{7C847A2D-A07D-40D2-8BBE-47A47CC86F38}"/>
    <cellStyle name="Comma [0] 81" xfId="1771" xr:uid="{88DF22DC-CFFB-4052-AEE4-D820E2BB6E38}"/>
    <cellStyle name="Comma [0] 81 2" xfId="5374" xr:uid="{E87BE491-06F6-414F-97A2-04CD067467C5}"/>
    <cellStyle name="Comma [0] 81 2 2" xfId="27949" xr:uid="{8782D4B8-29AE-424F-A7F5-E74D34373A44}"/>
    <cellStyle name="Comma [0] 81 2 3" xfId="17655" xr:uid="{F366A86B-A58D-41FF-BC03-0ED6DE57EAAC}"/>
    <cellStyle name="Comma [0] 81 3" xfId="8630" xr:uid="{FFB300C8-0A2B-43DA-ADA3-DCBF41E39ED1}"/>
    <cellStyle name="Comma [0] 81 3 2" xfId="30909" xr:uid="{859A3036-B356-4CDF-AB22-493B591D9001}"/>
    <cellStyle name="Comma [0] 81 3 3" xfId="20633" xr:uid="{E63F287D-A1F8-46AF-916F-C7AC06983CDD}"/>
    <cellStyle name="Comma [0] 81 4" xfId="24976" xr:uid="{E88DECFD-E5D9-43F4-91B2-64D3F245174D}"/>
    <cellStyle name="Comma [0] 81 5" xfId="14676" xr:uid="{2662897E-8BB9-49C0-A90C-5A913A97ECAD}"/>
    <cellStyle name="Comma [0] 82" xfId="1764" xr:uid="{6662B944-0A29-40A0-B1AF-7D3227EC3779}"/>
    <cellStyle name="Comma [0] 82 2" xfId="5367" xr:uid="{8904746E-E41C-482D-A7DF-FC8B696C1651}"/>
    <cellStyle name="Comma [0] 82 2 2" xfId="27942" xr:uid="{2CB46F17-BFDF-47D6-A68D-4042BDB19254}"/>
    <cellStyle name="Comma [0] 82 2 3" xfId="17648" xr:uid="{FC252B6B-D805-4151-90FE-54A2B131F874}"/>
    <cellStyle name="Comma [0] 82 3" xfId="8623" xr:uid="{941F0A6E-E4B8-4CEF-8510-ED3336DD0A79}"/>
    <cellStyle name="Comma [0] 82 3 2" xfId="30902" xr:uid="{1E88D85E-1B0F-42FC-A248-24417A31033B}"/>
    <cellStyle name="Comma [0] 82 3 3" xfId="20626" xr:uid="{57984F85-465D-41BE-840A-7FE4B210C697}"/>
    <cellStyle name="Comma [0] 82 4" xfId="24969" xr:uid="{7D8F4927-ADF0-4777-86BD-269DD7DCF286}"/>
    <cellStyle name="Comma [0] 82 5" xfId="14669" xr:uid="{E29F4124-90F1-49ED-AA4C-49B6AEC68C5D}"/>
    <cellStyle name="Comma [0] 83" xfId="1664" xr:uid="{E038077B-0F05-4F47-8E1B-37B4979CDD19}"/>
    <cellStyle name="Comma [0] 83 2" xfId="5314" xr:uid="{07676C41-4975-4981-BAE7-074FA587E7EB}"/>
    <cellStyle name="Comma [0] 83 2 2" xfId="27911" xr:uid="{6B2CFCED-4444-4089-A8E6-44BF54F282B9}"/>
    <cellStyle name="Comma [0] 83 2 3" xfId="17617" xr:uid="{C4343F11-9D2B-4878-A0DE-3DCD85934C4A}"/>
    <cellStyle name="Comma [0] 83 3" xfId="8591" xr:uid="{89E72E67-2F51-4786-BD1C-FF8EA25136B0}"/>
    <cellStyle name="Comma [0] 83 3 2" xfId="30871" xr:uid="{505EE250-4A73-4A47-98AC-E8D1C713B676}"/>
    <cellStyle name="Comma [0] 83 3 3" xfId="20595" xr:uid="{065B62D9-FC2E-4BD0-9532-8B9B6B0C820E}"/>
    <cellStyle name="Comma [0] 83 4" xfId="24937" xr:uid="{169190DD-2E37-4AF7-A083-424893DA8111}"/>
    <cellStyle name="Comma [0] 83 5" xfId="14637" xr:uid="{F646FB62-7582-45FD-9148-F20F477CCA8B}"/>
    <cellStyle name="Comma [0] 84" xfId="1671" xr:uid="{91AE7C16-6810-4BD2-812C-F2AD9A0C8BEE}"/>
    <cellStyle name="Comma [0] 84 2" xfId="5321" xr:uid="{CAE61A54-C886-4AF4-9ECC-1F1D711459C4}"/>
    <cellStyle name="Comma [0] 84 2 2" xfId="27918" xr:uid="{EC2FCD34-2683-41CF-AA8F-3112FE1614D2}"/>
    <cellStyle name="Comma [0] 84 2 3" xfId="17624" xr:uid="{11A3BD46-E6ED-42FB-8665-B67BAF4642ED}"/>
    <cellStyle name="Comma [0] 84 3" xfId="8598" xr:uid="{F5C21049-6614-4545-BAD6-441471C23CB6}"/>
    <cellStyle name="Comma [0] 84 3 2" xfId="30878" xr:uid="{FA7C7FC0-6962-4067-BA00-735AD61CDBA9}"/>
    <cellStyle name="Comma [0] 84 3 3" xfId="20602" xr:uid="{F46931CC-114E-4171-82BB-683160D95D96}"/>
    <cellStyle name="Comma [0] 84 4" xfId="24944" xr:uid="{0D1515C7-E97E-4373-9861-02D5306D79D4}"/>
    <cellStyle name="Comma [0] 84 5" xfId="14644" xr:uid="{CA018AE1-B2AD-4389-A78D-88B417EB6936}"/>
    <cellStyle name="Comma [0] 85" xfId="1663" xr:uid="{83A66416-1583-4B17-B7E6-E2E925978315}"/>
    <cellStyle name="Comma [0] 85 2" xfId="5313" xr:uid="{AC777540-2475-4889-B78E-90581A04614D}"/>
    <cellStyle name="Comma [0] 85 2 2" xfId="27910" xr:uid="{8FD3460E-6A4D-45EF-BE13-EF4A9DA308A7}"/>
    <cellStyle name="Comma [0] 85 2 3" xfId="17616" xr:uid="{1FE14614-FB7B-42CC-B8A9-2E6FE4A20887}"/>
    <cellStyle name="Comma [0] 85 3" xfId="8590" xr:uid="{A465E9D7-F6C2-4824-BBB1-D22ED114D889}"/>
    <cellStyle name="Comma [0] 85 3 2" xfId="30870" xr:uid="{C6DB80B6-BFFC-476B-8113-FB8BCA6F1073}"/>
    <cellStyle name="Comma [0] 85 3 3" xfId="20594" xr:uid="{2A0C0A68-7489-4C73-A926-36B2DC06F443}"/>
    <cellStyle name="Comma [0] 85 4" xfId="24936" xr:uid="{145F0EFC-3EC9-4BB1-BDA0-4BEC5D3A3F1D}"/>
    <cellStyle name="Comma [0] 85 5" xfId="14636" xr:uid="{65FECB2D-B73E-4927-A1B6-EC43666EF043}"/>
    <cellStyle name="Comma [0] 86" xfId="1659" xr:uid="{069E7740-F3C4-448E-AE59-CB46C300869A}"/>
    <cellStyle name="Comma [0] 86 2" xfId="5309" xr:uid="{9DEDB6FB-DA1A-4B55-981A-D55CF8318F21}"/>
    <cellStyle name="Comma [0] 86 2 2" xfId="27906" xr:uid="{8039BDB1-7AFE-47B8-90F8-9048EEFC841E}"/>
    <cellStyle name="Comma [0] 86 2 3" xfId="17612" xr:uid="{D07FE363-F581-4F4B-AD37-E5C7839EB487}"/>
    <cellStyle name="Comma [0] 86 3" xfId="8586" xr:uid="{91765036-0816-4A70-BA48-C86D2F236C76}"/>
    <cellStyle name="Comma [0] 86 3 2" xfId="30866" xr:uid="{E3DBAAED-02CB-4C33-AB24-3DA5982D581C}"/>
    <cellStyle name="Comma [0] 86 3 3" xfId="20590" xr:uid="{4CE4A084-1DCC-4490-B795-3BF67ABAFA0C}"/>
    <cellStyle name="Comma [0] 86 4" xfId="24932" xr:uid="{57C8EE7B-6DE1-45EA-969A-0DF59735C045}"/>
    <cellStyle name="Comma [0] 86 5" xfId="14632" xr:uid="{58DBA948-0B56-4981-81B4-BD46C8258D29}"/>
    <cellStyle name="Comma [0] 87" xfId="1655" xr:uid="{85CABE63-F221-48A5-867E-12C010474DEE}"/>
    <cellStyle name="Comma [0] 87 2" xfId="5305" xr:uid="{68789B70-1DE5-45BC-BB21-1B643D5EF149}"/>
    <cellStyle name="Comma [0] 87 2 2" xfId="27902" xr:uid="{7C42350E-C3A5-4F15-AF56-3E2F5442CB5D}"/>
    <cellStyle name="Comma [0] 87 2 3" xfId="17608" xr:uid="{C8B63070-ADA3-4A92-972D-03C9373E83AE}"/>
    <cellStyle name="Comma [0] 87 3" xfId="8582" xr:uid="{B7E64502-20F4-4358-A1C2-317340BA5C5D}"/>
    <cellStyle name="Comma [0] 87 3 2" xfId="30862" xr:uid="{242AFAD6-4287-460F-ABFE-7314DBA3BD0A}"/>
    <cellStyle name="Comma [0] 87 3 3" xfId="20586" xr:uid="{6CE0DE66-DA8D-4DEF-8273-28FEA411ED88}"/>
    <cellStyle name="Comma [0] 87 4" xfId="24928" xr:uid="{69DCEE2F-3E37-4077-A553-6DA9031A07A1}"/>
    <cellStyle name="Comma [0] 87 5" xfId="14628" xr:uid="{43A9E197-5780-4E35-B12E-9AB1D2BDEDFF}"/>
    <cellStyle name="Comma [0] 88" xfId="1641" xr:uid="{15E85847-E2BA-4F1E-A464-BBDC7E6381DC}"/>
    <cellStyle name="Comma [0] 88 2" xfId="5291" xr:uid="{CB9CF2EB-729A-49EA-AF3A-D2FDD21A45F1}"/>
    <cellStyle name="Comma [0] 88 2 2" xfId="27888" xr:uid="{51C66089-96ED-4442-B527-D5CD7231F12A}"/>
    <cellStyle name="Comma [0] 88 2 3" xfId="17594" xr:uid="{A3466DE3-E30A-46D1-B06A-562A5015B0A9}"/>
    <cellStyle name="Comma [0] 88 3" xfId="8568" xr:uid="{CE6AA806-3A47-480A-986D-D5388433D77E}"/>
    <cellStyle name="Comma [0] 88 3 2" xfId="30848" xr:uid="{EE33B152-A532-416A-83D6-80518079EBFE}"/>
    <cellStyle name="Comma [0] 88 3 3" xfId="20572" xr:uid="{4C710FE6-E436-41FB-9F52-ED644C66880E}"/>
    <cellStyle name="Comma [0] 88 4" xfId="24914" xr:uid="{9264D182-776B-4707-9D07-327A1EF535E7}"/>
    <cellStyle name="Comma [0] 88 5" xfId="14614" xr:uid="{438B85D7-5FF2-4B3C-8705-D050B52714D1}"/>
    <cellStyle name="Comma [0] 89" xfId="1637" xr:uid="{87804AFB-D124-457E-9C44-BD19B7276675}"/>
    <cellStyle name="Comma [0] 89 2" xfId="5287" xr:uid="{33F1F607-D2EA-4274-9FE7-9D2FB501C8EA}"/>
    <cellStyle name="Comma [0] 89 2 2" xfId="27884" xr:uid="{6D6D0499-0895-46E4-9C2A-BBF2F1F1CE9F}"/>
    <cellStyle name="Comma [0] 89 2 3" xfId="17590" xr:uid="{F760F631-3E7D-4A05-B4C2-8AFBE38018E1}"/>
    <cellStyle name="Comma [0] 89 3" xfId="8564" xr:uid="{EB077186-ABA1-4547-80D1-82D70520789B}"/>
    <cellStyle name="Comma [0] 89 3 2" xfId="30844" xr:uid="{473C07C4-9147-4DB1-9B20-74695B80930E}"/>
    <cellStyle name="Comma [0] 89 3 3" xfId="20568" xr:uid="{92DE81F6-C62D-4434-992C-9A29A54D56CB}"/>
    <cellStyle name="Comma [0] 89 4" xfId="24910" xr:uid="{AD28D27C-4068-41CF-A1D1-570B0B18646D}"/>
    <cellStyle name="Comma [0] 89 5" xfId="14610" xr:uid="{BD1D2EEB-8F40-48A1-BFB1-14421E14F12C}"/>
    <cellStyle name="Comma [0] 9" xfId="692" xr:uid="{6686917C-14BF-4251-84F3-FF5154AACE10}"/>
    <cellStyle name="Comma [0] 9 2" xfId="8133" xr:uid="{C83C89EF-9BD3-4127-ACD8-2C8EFA536604}"/>
    <cellStyle name="Comma [0] 9 2 2" xfId="14134" xr:uid="{57FDD2BB-8DE6-4C4D-8E43-5D5291177F56}"/>
    <cellStyle name="Comma [0] 9 2 2 3" xfId="24770" xr:uid="{AF087228-3A03-4210-8359-AA2ED4997CB4}"/>
    <cellStyle name="Comma [0] 9 2 3" xfId="30550" xr:uid="{03F7A384-A46B-4F30-BE37-1C48065D4311}"/>
    <cellStyle name="Comma [0] 9 2 4" xfId="20260" xr:uid="{0B3ADC97-133D-4A5D-9F21-1EB3A0D44C8A}"/>
    <cellStyle name="Comma [0] 9 3" xfId="11242" xr:uid="{6E627872-95F6-4061-817B-89975633EAF4}"/>
    <cellStyle name="Comma [0] 9 3 3" xfId="23240" xr:uid="{71E1DBA3-94BD-4326-BEAD-DDAA56A10974}"/>
    <cellStyle name="Comma [0] 9 4" xfId="13938" xr:uid="{E32EF7D0-90EE-4BC6-ABF0-E364B05727A9}"/>
    <cellStyle name="Comma [0] 9 4 3" xfId="24575" xr:uid="{C30013B5-9FBA-4EA5-A700-CCCF5225DB58}"/>
    <cellStyle name="Comma [0] 9 5" xfId="27588" xr:uid="{F34EDC07-1E5B-4B09-93CD-C3B0B00E022E}"/>
    <cellStyle name="Comma [0] 9 6" xfId="17292" xr:uid="{A1195949-0DB0-48BC-804C-CA611AB42B79}"/>
    <cellStyle name="Comma [0] 9 8" xfId="4943" xr:uid="{CFCFB134-6B41-4586-B920-DC38A82971F9}"/>
    <cellStyle name="Comma [0] 90" xfId="1581" xr:uid="{4F16ED51-E3CF-4C90-9178-8669C6EDBD6A}"/>
    <cellStyle name="Comma [0] 90 2" xfId="5235" xr:uid="{48096A00-24F4-4E6D-BEB0-A35355E4E8A0}"/>
    <cellStyle name="Comma [0] 90 2 2" xfId="27857" xr:uid="{FFB96149-74C2-48C3-8F27-EDC0888E3C16}"/>
    <cellStyle name="Comma [0] 90 2 3" xfId="17563" xr:uid="{9B08AAA9-4D2C-41FB-B4B7-758376D9E63A}"/>
    <cellStyle name="Comma [0] 90 3" xfId="8526" xr:uid="{53B2B69B-1BEF-4661-BB1F-070E1883A528}"/>
    <cellStyle name="Comma [0] 90 3 2" xfId="30817" xr:uid="{B1753103-1E93-4E7C-97D7-348152D1985F}"/>
    <cellStyle name="Comma [0] 90 3 3" xfId="20541" xr:uid="{3E19EC8C-64AE-4435-978D-860091565B70}"/>
    <cellStyle name="Comma [0] 90 4" xfId="24872" xr:uid="{2EC08BA7-A1A8-4CBD-A57C-1256C11A5A78}"/>
    <cellStyle name="Comma [0] 90 5" xfId="14572" xr:uid="{6C50FE5B-90C4-4AA0-8139-C6E35B570F4E}"/>
    <cellStyle name="Comma [0] 91" xfId="1577" xr:uid="{33A58463-B38C-4073-A92F-39D6B6A4F07A}"/>
    <cellStyle name="Comma [0] 91 2" xfId="5231" xr:uid="{27ADDA41-D57C-4A6C-9E7E-3FC31EB5E9F3}"/>
    <cellStyle name="Comma [0] 91 2 2" xfId="27853" xr:uid="{F044727D-C66E-41E7-AD85-DB770F009AED}"/>
    <cellStyle name="Comma [0] 91 2 3" xfId="17559" xr:uid="{78B8C962-B884-4F71-94BA-820108498854}"/>
    <cellStyle name="Comma [0] 91 3" xfId="8522" xr:uid="{296344A3-258D-414F-9AA4-CBF0E0252E47}"/>
    <cellStyle name="Comma [0] 91 3 2" xfId="30813" xr:uid="{A6189746-0530-44A4-ACF8-D95C520F014D}"/>
    <cellStyle name="Comma [0] 91 3 3" xfId="20537" xr:uid="{F718D49B-027F-4A9D-BA11-7D4E0A49E0A0}"/>
    <cellStyle name="Comma [0] 91 4" xfId="24868" xr:uid="{11AC08DC-DA8C-4C04-B920-EFFE02D9C914}"/>
    <cellStyle name="Comma [0] 91 5" xfId="14568" xr:uid="{00FAF2CF-E2F3-4890-B0F7-2FA6D434BDC6}"/>
    <cellStyle name="Comma [0] 92" xfId="1573" xr:uid="{DCB9A133-A004-455D-AE53-EE765BD00D13}"/>
    <cellStyle name="Comma [0] 92 2" xfId="5227" xr:uid="{B5B67525-A43C-4C87-A562-7983AE318235}"/>
    <cellStyle name="Comma [0] 92 2 2" xfId="27849" xr:uid="{95F2B02C-9CCB-4656-9848-3F858509A710}"/>
    <cellStyle name="Comma [0] 92 2 3" xfId="17555" xr:uid="{543D18D5-A497-4705-BE66-5045DFB8C612}"/>
    <cellStyle name="Comma [0] 92 3" xfId="8518" xr:uid="{CB97A970-1CBE-4EC7-A4CD-1CCFDED2B485}"/>
    <cellStyle name="Comma [0] 92 3 2" xfId="30809" xr:uid="{1758BF2B-41F2-42F7-85CB-3E6F510C434F}"/>
    <cellStyle name="Comma [0] 92 3 3" xfId="20533" xr:uid="{F81382D6-8887-4D92-BA54-3ADB46FA926B}"/>
    <cellStyle name="Comma [0] 92 4" xfId="24864" xr:uid="{BC991FB6-75F5-4035-B4B0-CE95692010FF}"/>
    <cellStyle name="Comma [0] 92 5" xfId="14564" xr:uid="{9B65217B-1279-466C-8F36-4676ABBDFFD3}"/>
    <cellStyle name="Comma [0] 93" xfId="1569" xr:uid="{E77EBBAD-0C03-46A6-9752-5D4B71252DD8}"/>
    <cellStyle name="Comma [0] 93 2" xfId="5223" xr:uid="{56635664-7650-4FF1-ACBC-62493CF06D3B}"/>
    <cellStyle name="Comma [0] 93 2 2" xfId="27845" xr:uid="{E52E9C7B-6BB0-45DF-874E-B3F0AD292AC5}"/>
    <cellStyle name="Comma [0] 93 2 3" xfId="17551" xr:uid="{37047E12-E3A4-4812-A5C7-9B3D701D4EDC}"/>
    <cellStyle name="Comma [0] 93 3" xfId="8514" xr:uid="{215D5338-7F71-42EF-BC7B-206011A1D71A}"/>
    <cellStyle name="Comma [0] 93 3 2" xfId="30805" xr:uid="{FCA98E03-E7A6-4B8B-B867-84333E1A06A2}"/>
    <cellStyle name="Comma [0] 93 3 3" xfId="20529" xr:uid="{78531553-1CD3-45CC-BEEB-23C826B027CE}"/>
    <cellStyle name="Comma [0] 93 4" xfId="24860" xr:uid="{06A9851F-D537-46C2-9C52-2B6585E4F9F5}"/>
    <cellStyle name="Comma [0] 93 5" xfId="14560" xr:uid="{DB207287-B66B-45D3-8F44-35CAAF53547E}"/>
    <cellStyle name="Comma [0] 94" xfId="1565" xr:uid="{A05DE018-D969-40F5-8CD8-EE612244C026}"/>
    <cellStyle name="Comma [0] 94 2" xfId="5219" xr:uid="{3BD1F801-BEC9-414A-B44F-BCF73CA310C7}"/>
    <cellStyle name="Comma [0] 94 2 2" xfId="27841" xr:uid="{649A551C-4A23-4C4A-B2E5-664CB526E5D7}"/>
    <cellStyle name="Comma [0] 94 2 3" xfId="17547" xr:uid="{5E5FF2F3-1324-4A39-A3B7-924F3C27A556}"/>
    <cellStyle name="Comma [0] 94 3" xfId="8510" xr:uid="{473EE7BA-7FEE-446A-A4C6-F9D27574824E}"/>
    <cellStyle name="Comma [0] 94 3 2" xfId="30801" xr:uid="{ABE358FA-08D7-40BA-B31B-8F7132EBA250}"/>
    <cellStyle name="Comma [0] 94 3 3" xfId="20525" xr:uid="{DEC0FA95-F10C-4E7C-AE76-F51057DC519E}"/>
    <cellStyle name="Comma [0] 94 4" xfId="24856" xr:uid="{C1ED817F-B7CE-4DCA-A2E5-B9790134F3BE}"/>
    <cellStyle name="Comma [0] 94 5" xfId="14556" xr:uid="{9C53E4E9-4080-429D-AE72-A4193FC209AA}"/>
    <cellStyle name="Comma [0] 95" xfId="1560" xr:uid="{AA252A36-D72F-4878-8B56-7A4B83058E2E}"/>
    <cellStyle name="Comma [0] 95 2" xfId="5214" xr:uid="{8ECB2896-B0B6-41FC-8CD4-D80925B90049}"/>
    <cellStyle name="Comma [0] 95 2 2" xfId="27836" xr:uid="{ECD56457-3E4B-43AA-A2B2-D7E156EC6D6B}"/>
    <cellStyle name="Comma [0] 95 2 3" xfId="17542" xr:uid="{525C17EF-0FC2-486F-87E0-54970CDB3D30}"/>
    <cellStyle name="Comma [0] 95 3" xfId="8505" xr:uid="{172CD587-14FD-432D-8CCA-2CA031104B17}"/>
    <cellStyle name="Comma [0] 95 3 2" xfId="30796" xr:uid="{4B4E6B69-1379-442D-8CE5-4F559CE67CDC}"/>
    <cellStyle name="Comma [0] 95 3 3" xfId="20520" xr:uid="{57A23009-310B-4379-98BA-D5D8635AF782}"/>
    <cellStyle name="Comma [0] 95 4" xfId="24851" xr:uid="{328AF73A-ADFF-4544-9AA3-664BEA3D4F85}"/>
    <cellStyle name="Comma [0] 95 5" xfId="14551" xr:uid="{66D0AD7C-090B-4B6C-B9D4-55E6154F088B}"/>
    <cellStyle name="Comma [0] 96" xfId="1555" xr:uid="{3E2B4596-B8EE-43E6-A098-1A07F2AD4812}"/>
    <cellStyle name="Comma [0] 96 2" xfId="5209" xr:uid="{E105411D-018D-4B1B-BC42-EFBB4060F63C}"/>
    <cellStyle name="Comma [0] 96 2 2" xfId="27831" xr:uid="{BC8C5623-391C-4064-BE1A-FFBBC9B4B268}"/>
    <cellStyle name="Comma [0] 96 2 3" xfId="17537" xr:uid="{BF1AFD2A-75D4-40C3-BCC6-029A5E936E99}"/>
    <cellStyle name="Comma [0] 96 3" xfId="8500" xr:uid="{4A4DF483-C1F6-4E1E-BEE6-C63E0DE23CF9}"/>
    <cellStyle name="Comma [0] 96 3 2" xfId="30791" xr:uid="{DD74A367-3C6B-4434-AE52-E5F2D445F075}"/>
    <cellStyle name="Comma [0] 96 3 3" xfId="20515" xr:uid="{6A4DED46-28FA-439E-88E9-559F2A3905D4}"/>
    <cellStyle name="Comma [0] 96 4" xfId="24846" xr:uid="{1B4A6093-A95C-49E0-9D16-03C2E0B41DDA}"/>
    <cellStyle name="Comma [0] 96 5" xfId="14546" xr:uid="{DFCCF74A-6A39-4633-B532-3A96ECC2EB7C}"/>
    <cellStyle name="Comma [0] 97" xfId="1550" xr:uid="{BFB6056E-5A9B-432C-AAF7-094A261EABF2}"/>
    <cellStyle name="Comma [0] 97 2" xfId="5204" xr:uid="{40143CFF-1035-4D47-9C55-C83172C82FFF}"/>
    <cellStyle name="Comma [0] 97 2 2" xfId="27826" xr:uid="{0A7B8E85-C936-4EAC-9742-21D2F9B9FFE3}"/>
    <cellStyle name="Comma [0] 97 2 3" xfId="17532" xr:uid="{820E135C-C3C0-4EB9-BAAB-7718AFC8CD7F}"/>
    <cellStyle name="Comma [0] 97 3" xfId="8495" xr:uid="{B2D7AF08-9DCE-4217-844B-5A6BC482AFA1}"/>
    <cellStyle name="Comma [0] 97 3 2" xfId="30786" xr:uid="{22ACE298-E1CF-4ABA-B7C4-62406BEF7161}"/>
    <cellStyle name="Comma [0] 97 3 3" xfId="20510" xr:uid="{0A4F34B0-1FDC-4D7D-BE5B-AF849BC4DCFC}"/>
    <cellStyle name="Comma [0] 97 4" xfId="24841" xr:uid="{4D701A4C-7574-4B78-BEDB-7B305D06E8F9}"/>
    <cellStyle name="Comma [0] 97 5" xfId="14541" xr:uid="{89AC03A8-F38A-49F2-A61B-50A235F565CA}"/>
    <cellStyle name="Comma [0] 98" xfId="1545" xr:uid="{61157A4B-177C-42B2-A314-5A71F409D8C0}"/>
    <cellStyle name="Comma [0] 98 2" xfId="5199" xr:uid="{613AE602-7255-4309-8813-318810511DBE}"/>
    <cellStyle name="Comma [0] 98 2 2" xfId="27821" xr:uid="{73755E57-7156-4859-8DCE-A93CEFE80E28}"/>
    <cellStyle name="Comma [0] 98 2 3" xfId="17527" xr:uid="{CBDE414F-5D41-4824-8EAF-003AB2CB9336}"/>
    <cellStyle name="Comma [0] 98 3" xfId="8490" xr:uid="{841C18DD-7518-448E-A2A4-6404D0D032AF}"/>
    <cellStyle name="Comma [0] 98 3 2" xfId="30781" xr:uid="{4C7D9518-97C6-4F13-A956-F0BD0E547727}"/>
    <cellStyle name="Comma [0] 98 3 3" xfId="20505" xr:uid="{AA35A108-F4B4-4D50-ABF4-1DAFC46EDEB4}"/>
    <cellStyle name="Comma [0] 98 4" xfId="24836" xr:uid="{D986EBE0-2BC6-4E03-A524-2971483CEBC2}"/>
    <cellStyle name="Comma [0] 98 5" xfId="14536" xr:uid="{E7046980-D1F0-40B6-8E1F-C800BA24CB7E}"/>
    <cellStyle name="Comma [0] 99" xfId="1474" xr:uid="{5CF834AE-C037-43A4-8267-A7E49C7509D5}"/>
    <cellStyle name="Comma [0] 99 2" xfId="5155" xr:uid="{7B9FF40E-314D-48E0-8440-98D433D20976}"/>
    <cellStyle name="Comma [0] 99 3" xfId="8457" xr:uid="{984092CD-15BB-4551-B58E-57D661B55904}"/>
    <cellStyle name="Comma 10" xfId="131" xr:uid="{3CE1E188-A697-4DAD-82C5-73CCBA7DA445}"/>
    <cellStyle name="Comma 10 10" xfId="4102" xr:uid="{F1F3C5BA-CA4E-45C2-8CDB-312300CAA50B}"/>
    <cellStyle name="Comma 10 10 2" xfId="7277" xr:uid="{A8551E12-8A23-4285-9BAA-1AFF3F7C93DC}"/>
    <cellStyle name="Comma 10 10 2 2" xfId="29748" xr:uid="{E690E2C3-A2F2-4454-B608-518FE74341F3}"/>
    <cellStyle name="Comma 10 10 2 3" xfId="19458" xr:uid="{D27151CF-471C-4CD6-A21E-F73684235B59}"/>
    <cellStyle name="Comma 10 10 3" xfId="10442" xr:uid="{B5925EA2-36C1-4EA9-B819-CB08003B161B}"/>
    <cellStyle name="Comma 10 10 3 3" xfId="22437" xr:uid="{BB35EF4C-2983-40B1-917A-C8B079985B62}"/>
    <cellStyle name="Comma 10 10 4" xfId="26788" xr:uid="{F7911BF8-C534-4975-8A31-45E0A55A7718}"/>
    <cellStyle name="Comma 10 10 5" xfId="16489" xr:uid="{F8E80FAF-884E-45E8-9D1B-02A5A7031AFF}"/>
    <cellStyle name="Comma 10 11" xfId="3250" xr:uid="{CCF27F17-E6EE-437E-8D16-8D78F5A8CE47}"/>
    <cellStyle name="Comma 10 11 2" xfId="6605" xr:uid="{05C869EE-0308-401D-8028-04A33B80744C}"/>
    <cellStyle name="Comma 10 11 2 2" xfId="29105" xr:uid="{961DF1A7-2662-49CD-8572-27BBCD9CEEB1}"/>
    <cellStyle name="Comma 10 11 2 3" xfId="18812" xr:uid="{02443071-4AB1-46DC-8296-A4805D5423AD}"/>
    <cellStyle name="Comma 10 11 3" xfId="9796" xr:uid="{53719EB4-347F-4E97-811C-126B62A4CDA0}"/>
    <cellStyle name="Comma 10 11 3 2" xfId="32066" xr:uid="{3B253B7F-0810-4F9A-B3E8-810BFA8F6E7A}"/>
    <cellStyle name="Comma 10 11 3 3" xfId="21790" xr:uid="{2C8C58D7-FDDC-4178-A494-D5539F2ECF21}"/>
    <cellStyle name="Comma 10 11 4" xfId="26142" xr:uid="{EB23E74A-FAE8-4D0E-9149-96295BB300BB}"/>
    <cellStyle name="Comma 10 11 5" xfId="15842" xr:uid="{82E06B92-49CA-4296-8ABF-2E1D66DC47C6}"/>
    <cellStyle name="Comma 10 12" xfId="3064" xr:uid="{4F028069-8F26-44AE-B21F-D7D916CAD6B1}"/>
    <cellStyle name="Comma 10 12 2" xfId="6353" xr:uid="{D9FC63F0-049F-4389-94F5-00393831EEFF}"/>
    <cellStyle name="Comma 10 12 2 2" xfId="28854" xr:uid="{5B39C747-0120-4513-B757-25D4B2848E90}"/>
    <cellStyle name="Comma 10 12 2 3" xfId="18560" xr:uid="{FBB4E0BD-91DE-41E6-AF89-F593ED5257BD}"/>
    <cellStyle name="Comma 10 12 3" xfId="9544" xr:uid="{1962500D-992F-43A5-AC3A-7CA0869053A3}"/>
    <cellStyle name="Comma 10 12 3 2" xfId="31814" xr:uid="{E50FA231-AF7E-4921-8983-F2C7CD24450E}"/>
    <cellStyle name="Comma 10 12 3 3" xfId="21538" xr:uid="{DACA737A-D77C-4E01-843D-E36832DFDA49}"/>
    <cellStyle name="Comma 10 12 4" xfId="25890" xr:uid="{349459B7-EDF7-4413-B457-BE787455FE6A}"/>
    <cellStyle name="Comma 10 12 5" xfId="15590" xr:uid="{138DAD99-2140-4FB7-8A00-F9A051DB51DD}"/>
    <cellStyle name="Comma 10 13" xfId="2951" xr:uid="{6A367F9C-1C40-4D35-A46A-15D09D6A9D67}"/>
    <cellStyle name="Comma 10 13 2" xfId="6243" xr:uid="{2AD5C4CC-D51B-4473-9CE5-E863321361DE}"/>
    <cellStyle name="Comma 10 13 2 2" xfId="28744" xr:uid="{A3B89DA8-71DD-4898-A2A2-06C0A325E0CA}"/>
    <cellStyle name="Comma 10 13 2 3" xfId="18450" xr:uid="{28DDDD33-17DE-40BC-B1C9-97FD7A88F468}"/>
    <cellStyle name="Comma 10 13 3" xfId="9434" xr:uid="{F2FD6F8C-AE96-45FD-AADE-58EF88B2AC00}"/>
    <cellStyle name="Comma 10 13 3 2" xfId="31704" xr:uid="{911E4C97-1C77-4753-94BB-9AAFF8ECB8B6}"/>
    <cellStyle name="Comma 10 13 3 3" xfId="21428" xr:uid="{4FC75ED2-9057-4B79-962F-0869C75A1A20}"/>
    <cellStyle name="Comma 10 13 4" xfId="25780" xr:uid="{2ED4906E-DD6B-4559-9FAE-96BFC7BB9BAB}"/>
    <cellStyle name="Comma 10 13 5" xfId="15480" xr:uid="{F1500971-126B-4FCD-A789-F6006EF2EF42}"/>
    <cellStyle name="Comma 10 14" xfId="6156" xr:uid="{96CF559A-E867-46E8-970F-025B5399B586}"/>
    <cellStyle name="Comma 10 14 2" xfId="28657" xr:uid="{E089C3CF-B0D2-4909-8F15-2D7A4765D978}"/>
    <cellStyle name="Comma 10 14 3" xfId="18363" xr:uid="{B19D1AB6-C570-4EDF-B817-DD2AEE660260}"/>
    <cellStyle name="Comma 10 15" xfId="9347" xr:uid="{7D02F773-BA75-4F04-8480-B36678FCCBF0}"/>
    <cellStyle name="Comma 10 15 2" xfId="31617" xr:uid="{4D21FC79-8D40-4635-950F-3F9AC19009C9}"/>
    <cellStyle name="Comma 10 15 3" xfId="21341" xr:uid="{F628641C-1776-432F-821C-3D7F7A4409E3}"/>
    <cellStyle name="Comma 10 16" xfId="12406" xr:uid="{338111F4-E23A-464F-9804-9D9447C00689}"/>
    <cellStyle name="Comma 10 16 3" xfId="23506" xr:uid="{E44C7C01-B35B-4659-B02E-2B2F2FD4520C}"/>
    <cellStyle name="Comma 10 17" xfId="14239" xr:uid="{A9156378-9CB3-44B1-A2CB-061CCBBB4122}"/>
    <cellStyle name="Comma 10 17 2" xfId="25693" xr:uid="{DAC5E0A9-3A53-4AFD-9A01-F36CDE0EB683}"/>
    <cellStyle name="Comma 10 18" xfId="15393" xr:uid="{F9484656-838D-4F87-8A8C-669EBFB022C5}"/>
    <cellStyle name="Comma 10 2" xfId="334" xr:uid="{DEC7EA84-DEBD-49E8-A179-7538637CAB5C}"/>
    <cellStyle name="Comma 10 2 10" xfId="14307" xr:uid="{3CC226A1-C5BA-481E-A843-2225A025D1E1}"/>
    <cellStyle name="Comma 10 2 10 2" xfId="26055" xr:uid="{C0931419-50B7-4DFD-9CD6-8F9B80301F9D}"/>
    <cellStyle name="Comma 10 2 11" xfId="15755" xr:uid="{0C36209C-BAEA-4660-A288-AC2DFB0BEBB8}"/>
    <cellStyle name="Comma 10 2 12" xfId="33040" xr:uid="{41A06CEA-AF0E-4F95-81DE-EBDE916EF01A}"/>
    <cellStyle name="Comma 10 2 13" xfId="1252" xr:uid="{846235AB-CB5B-4B71-845A-D0C1840ADE2D}"/>
    <cellStyle name="Comma 10 2 2" xfId="415" xr:uid="{7F75D5FE-C957-40B1-829D-ABEA3884B5BC}"/>
    <cellStyle name="Comma 10 2 2 2" xfId="926" xr:uid="{DD12B53E-4042-4D65-944D-DD28305FBBA2}"/>
    <cellStyle name="Comma 10 2 2 2 2" xfId="8118" xr:uid="{AED2719C-639D-4F5F-AB2E-BF86A73FBCF4}"/>
    <cellStyle name="Comma 10 2 2 2 2 2" xfId="30533" xr:uid="{3A097E29-34C1-4972-AC9A-5161A88994A7}"/>
    <cellStyle name="Comma 10 2 2 2 2 3" xfId="20243" xr:uid="{83F486CC-1F1A-4791-9CA1-2FFFAF7D17BF}"/>
    <cellStyle name="Comma 10 2 2 2 3" xfId="11225" xr:uid="{38FD034A-66E0-4909-B5F5-B8589947AE9D}"/>
    <cellStyle name="Comma 10 2 2 2 3 3" xfId="23223" xr:uid="{C69CBAA8-ECBB-448A-96A1-6EC3C64F038F}"/>
    <cellStyle name="Comma 10 2 2 2 4" xfId="13640" xr:uid="{936261CF-070E-4BA1-8CBD-F07EBC5807FD}"/>
    <cellStyle name="Comma 10 2 2 2 4 3" xfId="24278" xr:uid="{7661E1A1-9DD7-4E03-B389-68FC95EEBFCC}"/>
    <cellStyle name="Comma 10 2 2 2 5" xfId="27572" xr:uid="{D07A12D4-5988-4932-9095-954F7BEFC626}"/>
    <cellStyle name="Comma 10 2 2 2 6" xfId="17275" xr:uid="{CA60CA75-B1C5-4088-AE91-F6CD8558834D}"/>
    <cellStyle name="Comma 10 2 2 2 8" xfId="4930" xr:uid="{493F60A5-527E-445A-9B90-BFDDCEC115DF}"/>
    <cellStyle name="Comma 10 2 2 3" xfId="7214" xr:uid="{246FEC27-AE59-4A3C-B764-22AB83AE2F1C}"/>
    <cellStyle name="Comma 10 2 2 3 2" xfId="29686" xr:uid="{062CFD31-8770-42F0-B0AF-399F34DCA54C}"/>
    <cellStyle name="Comma 10 2 2 3 3" xfId="19396" xr:uid="{8D7642E7-3209-4284-B042-5148C108AE53}"/>
    <cellStyle name="Comma 10 2 2 4" xfId="10380" xr:uid="{57318AFD-438D-4853-A36A-35130C2A75E2}"/>
    <cellStyle name="Comma 10 2 2 4 3" xfId="22375" xr:uid="{2734A365-C45D-4052-93AE-CDD0B6EC168B}"/>
    <cellStyle name="Comma 10 2 2 5" xfId="13036" xr:uid="{CF5DA068-C45B-41F9-88CD-F3E430B08167}"/>
    <cellStyle name="Comma 10 2 2 5 3" xfId="23861" xr:uid="{624F05A0-5ECB-490B-8DE1-6E3F25CA5EF5}"/>
    <cellStyle name="Comma 10 2 2 6" xfId="26726" xr:uid="{E1D9ED1C-E495-4C7E-A319-9A14B91B8910}"/>
    <cellStyle name="Comma 10 2 2 7" xfId="16427" xr:uid="{14E821EE-F5F6-4527-AB8A-ADE98B4116F0}"/>
    <cellStyle name="Comma 10 2 2 9" xfId="4039" xr:uid="{BBAF497F-73D8-4D27-8FEC-A567D1EC69F8}"/>
    <cellStyle name="Comma 10 2 3" xfId="777" xr:uid="{4085DD51-DA6E-45A8-9DFC-02B56EF7F4DF}"/>
    <cellStyle name="Comma 10 2 3 2" xfId="4535" xr:uid="{F881083A-228A-4640-BF65-E3E783CF0E38}"/>
    <cellStyle name="Comma 10 2 3 2 2" xfId="7711" xr:uid="{A36CD243-14FE-4EC7-8AC0-1FEE34924E2B}"/>
    <cellStyle name="Comma 10 2 3 2 2 2" xfId="30140" xr:uid="{D9A4434F-3B3E-4CC3-8818-8CDC495E7755}"/>
    <cellStyle name="Comma 10 2 3 2 2 3" xfId="19850" xr:uid="{DA525E7A-5F1E-41F3-A95F-68BA1E65ACEA}"/>
    <cellStyle name="Comma 10 2 3 2 3" xfId="10834" xr:uid="{E02345E9-3905-4D97-8A92-96B716ED4067}"/>
    <cellStyle name="Comma 10 2 3 2 3 3" xfId="22829" xr:uid="{5A9CFCF8-AAC7-477B-A6F0-223DA67928EC}"/>
    <cellStyle name="Comma 10 2 3 2 4" xfId="27180" xr:uid="{A8842E22-4E7A-4A36-9174-052009AF486F}"/>
    <cellStyle name="Comma 10 2 3 2 5" xfId="16881" xr:uid="{9BF5A058-38E0-458B-B462-8C7B3076350F}"/>
    <cellStyle name="Comma 10 2 3 3" xfId="7057" xr:uid="{43C3D962-E17C-4723-95E0-976AFA542845}"/>
    <cellStyle name="Comma 10 2 3 3 2" xfId="29527" xr:uid="{B05CAB4C-6A49-4A40-AED0-014116B9010B}"/>
    <cellStyle name="Comma 10 2 3 3 3" xfId="19235" xr:uid="{5D54E86B-3C1C-42D0-8AD6-9FF471AE2FC0}"/>
    <cellStyle name="Comma 10 2 3 4" xfId="10219" xr:uid="{98CF7CDA-9E20-45E6-828F-353D716F42DD}"/>
    <cellStyle name="Comma 10 2 3 4 2" xfId="32489" xr:uid="{93798224-FC13-48CA-8A3E-67F04D61EA6F}"/>
    <cellStyle name="Comma 10 2 3 4 3" xfId="22214" xr:uid="{337F33ED-CC2F-40A8-88B8-538BA0B257E4}"/>
    <cellStyle name="Comma 10 2 3 5" xfId="13477" xr:uid="{39CB8998-6B23-422A-AFE0-A6BE5F917426}"/>
    <cellStyle name="Comma 10 2 3 5 3" xfId="24116" xr:uid="{254DF7CA-9E0A-4D26-802C-99A8221F5712}"/>
    <cellStyle name="Comma 10 2 3 6" xfId="26565" xr:uid="{DA1A01C6-A2D1-4E16-BB63-6253264797DC}"/>
    <cellStyle name="Comma 10 2 3 7" xfId="16266" xr:uid="{C4D0F182-BA4E-493A-8340-3DB75CDE32A2}"/>
    <cellStyle name="Comma 10 2 3 9" xfId="3885" xr:uid="{791B4434-1040-4FD4-8786-218A9D85F832}"/>
    <cellStyle name="Comma 10 2 4" xfId="4397" xr:uid="{A0CC731B-E95C-44EF-ABBF-C743A7AF44C1}"/>
    <cellStyle name="Comma 10 2 4 2" xfId="7572" xr:uid="{21F2FCC4-D5AE-4485-A29E-07396E81FFD4}"/>
    <cellStyle name="Comma 10 2 4 2 2" xfId="30001" xr:uid="{4DBA3B2E-6510-4442-B3DA-32464C3F77BC}"/>
    <cellStyle name="Comma 10 2 4 2 3" xfId="19711" xr:uid="{C2A0251E-61ED-40C0-A967-EADCB902EDAD}"/>
    <cellStyle name="Comma 10 2 4 3" xfId="10695" xr:uid="{15897B43-3BD8-4D22-AF68-01639B40B9C1}"/>
    <cellStyle name="Comma 10 2 4 3 3" xfId="22690" xr:uid="{28CB7C51-D89A-41FD-B868-AB22696A17D6}"/>
    <cellStyle name="Comma 10 2 4 4" xfId="14190" xr:uid="{7F3D57FB-7F8E-4767-9D27-5A05BA4D6B7E}"/>
    <cellStyle name="Comma 10 2 4 4 3" xfId="24826" xr:uid="{35F90FF7-68E0-485D-85AF-2AB6D704BB43}"/>
    <cellStyle name="Comma 10 2 4 5" xfId="27041" xr:uid="{8957609B-3BFA-4BD3-839B-EF7FC2336E61}"/>
    <cellStyle name="Comma 10 2 4 6" xfId="16742" xr:uid="{8576B092-B5EF-45C6-BE2B-5C6AE2922744}"/>
    <cellStyle name="Comma 10 2 5" xfId="4188" xr:uid="{E983B10F-2B94-4D86-8929-9B621E5DBF83}"/>
    <cellStyle name="Comma 10 2 5 2" xfId="7363" xr:uid="{5594CA78-89EC-4B4F-9056-194D9856C873}"/>
    <cellStyle name="Comma 10 2 5 2 2" xfId="29812" xr:uid="{6E7C19B0-775B-4606-8424-99EA7972A30B}"/>
    <cellStyle name="Comma 10 2 5 2 3" xfId="19522" xr:uid="{D10EE9FB-EA01-4010-A27C-27E6E3B1A755}"/>
    <cellStyle name="Comma 10 2 5 3" xfId="10506" xr:uid="{A0E685AB-F7F5-4A71-9236-4D82460A1DC9}"/>
    <cellStyle name="Comma 10 2 5 3 3" xfId="22501" xr:uid="{EBC893CD-9B74-452F-A2B5-8718E5A68915}"/>
    <cellStyle name="Comma 10 2 5 4" xfId="26852" xr:uid="{06CC31AD-2A6F-4C8E-8A1B-DC89A69CC536}"/>
    <cellStyle name="Comma 10 2 5 5" xfId="16553" xr:uid="{50709873-4BCD-4CFD-9AAC-08E2CC998534}"/>
    <cellStyle name="Comma 10 2 6" xfId="3414" xr:uid="{0F6931C6-8A8B-4E9E-9D36-4682A1EB165E}"/>
    <cellStyle name="Comma 10 2 6 2" xfId="6771" xr:uid="{F5E13537-BFA2-4E3E-843E-7FE4215EC549}"/>
    <cellStyle name="Comma 10 2 6 2 2" xfId="29271" xr:uid="{888E9BF4-0A6F-41D8-8BF8-F16C399C4BD4}"/>
    <cellStyle name="Comma 10 2 6 2 3" xfId="18978" xr:uid="{9ACDB15E-40BF-4817-BC44-24BA5711CF04}"/>
    <cellStyle name="Comma 10 2 6 3" xfId="9962" xr:uid="{EB58C074-4F50-4119-9226-00FA0EB73DF4}"/>
    <cellStyle name="Comma 10 2 6 3 2" xfId="32232" xr:uid="{B3CF4BA8-A12A-400D-A8C7-790B522C122E}"/>
    <cellStyle name="Comma 10 2 6 3 3" xfId="21956" xr:uid="{274DC31A-36A7-4E5C-BBD5-77E77869679F}"/>
    <cellStyle name="Comma 10 2 6 4" xfId="26307" xr:uid="{161445CF-206F-403E-902A-E48834EF9C30}"/>
    <cellStyle name="Comma 10 2 6 5" xfId="16008" xr:uid="{BA893315-002F-445F-863F-AA7729E58D18}"/>
    <cellStyle name="Comma 10 2 7" xfId="6518" xr:uid="{6D985885-C8C5-460E-8FC2-FF62F37FE1A5}"/>
    <cellStyle name="Comma 10 2 7 2" xfId="29018" xr:uid="{9858A1D5-990B-4DF4-A950-95133828FF4B}"/>
    <cellStyle name="Comma 10 2 7 3" xfId="18725" xr:uid="{1C5E58F9-84BB-436E-A6E3-4A71DC3E05FE}"/>
    <cellStyle name="Comma 10 2 8" xfId="9709" xr:uid="{EF5E2820-A976-4554-A165-58E9243E13AB}"/>
    <cellStyle name="Comma 10 2 8 2" xfId="31979" xr:uid="{BC875DB1-0B26-4995-B022-B16F3064E4B1}"/>
    <cellStyle name="Comma 10 2 8 3" xfId="21703" xr:uid="{23488B1F-C1DE-4220-8D43-2BD4E1B069C8}"/>
    <cellStyle name="Comma 10 2 9" xfId="12828" xr:uid="{81B66EE4-0095-49D3-967B-D9B4FE804C42}"/>
    <cellStyle name="Comma 10 2 9 3" xfId="23699" xr:uid="{0E56CF2D-C3C8-423A-9C80-3F55DED8090E}"/>
    <cellStyle name="Comma 10 20" xfId="1184" xr:uid="{CDA3F857-B7FD-4945-8115-656323653AA5}"/>
    <cellStyle name="Comma 10 3" xfId="365" xr:uid="{CB10B0E5-B566-494C-806B-5C45B524BDEA}"/>
    <cellStyle name="Comma 10 3 11" xfId="3126" xr:uid="{B8EA1C93-B750-44D5-B1E1-EFD243FEDD66}"/>
    <cellStyle name="Comma 10 3 2" xfId="858" xr:uid="{EA329CF7-B3D1-4C99-BE33-5E3AFD4098C1}"/>
    <cellStyle name="Comma 10 3 2 2" xfId="5022" xr:uid="{F7040C6A-DCDE-4C54-9D28-DC1394256D5B}"/>
    <cellStyle name="Comma 10 3 2 2 2" xfId="8220" xr:uid="{639DF25F-0B03-448C-9BB7-5BDC9635F5F1}"/>
    <cellStyle name="Comma 10 3 2 2 2 2" xfId="30632" xr:uid="{4FE4AC9F-4B6D-44B0-8057-86B8A29DCF96}"/>
    <cellStyle name="Comma 10 3 2 2 2 3" xfId="20343" xr:uid="{0410F66F-7B2B-4CAB-B773-0EBF88CFAFD3}"/>
    <cellStyle name="Comma 10 3 2 2 3" xfId="11325" xr:uid="{6B2C92AF-C41B-43FF-ADE2-44B3D90DF0D8}"/>
    <cellStyle name="Comma 10 3 2 2 3 3" xfId="23323" xr:uid="{089198C5-381B-4321-AF1B-85F5A744D2F1}"/>
    <cellStyle name="Comma 10 3 2 2 4" xfId="13564" xr:uid="{249AD78C-72F2-4219-ADA2-79275EE22A2F}"/>
    <cellStyle name="Comma 10 3 2 2 4 3" xfId="24200" xr:uid="{50B6B89D-B15D-44FC-B16A-588CDC3C9F63}"/>
    <cellStyle name="Comma 10 3 2 2 5" xfId="27669" xr:uid="{DCC5E8B7-0ACC-4C86-A57B-D5A03F2ACBB6}"/>
    <cellStyle name="Comma 10 3 2 2 6" xfId="17375" xr:uid="{4B2BA2EA-948D-459C-89E8-A1C5C271301E}"/>
    <cellStyle name="Comma 10 3 2 3" xfId="7138" xr:uid="{BC800AA4-61A1-4B01-A40C-F1F56C77AACF}"/>
    <cellStyle name="Comma 10 3 2 3 2" xfId="29609" xr:uid="{17186C14-D08B-410B-8429-BE46FCD4B3F7}"/>
    <cellStyle name="Comma 10 3 2 3 3" xfId="19318" xr:uid="{E24D8E2F-BF7D-4275-888D-2D1A213C2AB5}"/>
    <cellStyle name="Comma 10 3 2 4" xfId="10302" xr:uid="{7AFA387A-5C4A-4BC9-8162-5E343DE8BE5F}"/>
    <cellStyle name="Comma 10 3 2 4 2" xfId="32571" xr:uid="{401D37E3-1B9A-42A3-990B-85BAEC9711AA}"/>
    <cellStyle name="Comma 10 3 2 4 3" xfId="22297" xr:uid="{A3CED9AE-612A-46FD-8BA5-AED781813132}"/>
    <cellStyle name="Comma 10 3 2 5" xfId="12960" xr:uid="{85C0B526-E446-4077-9D94-103825FD942B}"/>
    <cellStyle name="Comma 10 3 2 5 3" xfId="23783" xr:uid="{1855918D-7936-4578-B0EB-BAFF5A0D93DB}"/>
    <cellStyle name="Comma 10 3 2 6" xfId="26648" xr:uid="{C6A0036C-AB07-42FC-9E21-85F4989D7EB0}"/>
    <cellStyle name="Comma 10 3 2 7" xfId="16349" xr:uid="{14AC3985-FBDF-4A3D-93A4-9200B59E7A0E}"/>
    <cellStyle name="Comma 10 3 2 9" xfId="3992" xr:uid="{8003EAA6-51EF-49CE-BEE7-94B58CF7BEC1}"/>
    <cellStyle name="Comma 10 3 3" xfId="3813" xr:uid="{AF48F514-725B-447E-805C-F239930B2E3B}"/>
    <cellStyle name="Comma 10 3 3 2" xfId="6976" xr:uid="{A80D08C9-8929-46FD-8283-920FBA2587E8}"/>
    <cellStyle name="Comma 10 3 3 2 2" xfId="29447" xr:uid="{FA0FFA25-DFEC-4814-AF48-ECAED5271FC1}"/>
    <cellStyle name="Comma 10 3 3 2 3" xfId="19154" xr:uid="{D774E8B2-4561-4246-83AE-DD5570590B4E}"/>
    <cellStyle name="Comma 10 3 3 3" xfId="10139" xr:uid="{C15B68D1-E4DA-4FE3-A8C3-A02306D65FE3}"/>
    <cellStyle name="Comma 10 3 3 3 2" xfId="32408" xr:uid="{70866E5B-5046-4FD1-9761-C8C2F803ABAA}"/>
    <cellStyle name="Comma 10 3 3 3 3" xfId="22133" xr:uid="{438ECD34-4E0C-41D8-B895-C496F55DF34B}"/>
    <cellStyle name="Comma 10 3 3 4" xfId="13404" xr:uid="{3C6934BE-A0DC-4EA6-B39D-13A6F89DD3E1}"/>
    <cellStyle name="Comma 10 3 3 4 3" xfId="24040" xr:uid="{C4EFAD18-9B6F-4CA6-A18D-4378E20AFB22}"/>
    <cellStyle name="Comma 10 3 3 5" xfId="26484" xr:uid="{106D3B6F-9EAD-4AE4-A1C7-65D9EBF3D131}"/>
    <cellStyle name="Comma 10 3 3 6" xfId="16185" xr:uid="{84C7B81D-E60F-4A57-8273-F93A9E6147E5}"/>
    <cellStyle name="Comma 10 3 4" xfId="3333" xr:uid="{C28CBE4D-508A-4464-A4E2-81120CC29514}"/>
    <cellStyle name="Comma 10 3 4 2" xfId="6690" xr:uid="{1A7734B7-E821-4B5F-816B-0A141335B936}"/>
    <cellStyle name="Comma 10 3 4 2 2" xfId="29190" xr:uid="{ED5F3DA1-FBED-43BA-954C-C22C2DEEC0EF}"/>
    <cellStyle name="Comma 10 3 4 2 3" xfId="18897" xr:uid="{B0581632-3339-4ABF-B4D9-A812A3F59598}"/>
    <cellStyle name="Comma 10 3 4 3" xfId="9881" xr:uid="{6C211451-DEB3-4961-9659-BF831113403E}"/>
    <cellStyle name="Comma 10 3 4 3 2" xfId="32151" xr:uid="{F23C3B2B-0D91-4B0A-BC3B-7093AE8F8A2E}"/>
    <cellStyle name="Comma 10 3 4 3 3" xfId="21875" xr:uid="{256206BF-CF06-45DF-855D-398A5F43D488}"/>
    <cellStyle name="Comma 10 3 4 4" xfId="26226" xr:uid="{2281C87E-2198-4473-84EB-46A10D91FFD9}"/>
    <cellStyle name="Comma 10 3 4 5" xfId="15927" xr:uid="{3FBC051C-A9C0-4129-AEA0-13E738A61F9A}"/>
    <cellStyle name="Comma 10 3 5" xfId="6437" xr:uid="{4300BC1F-1FA0-450A-BD05-1E1E14C9A577}"/>
    <cellStyle name="Comma 10 3 5 2" xfId="28938" xr:uid="{6DFCFCF9-B09E-41E5-87D1-DCC3FC9918A6}"/>
    <cellStyle name="Comma 10 3 5 3" xfId="18644" xr:uid="{D75CAB71-69E3-4EF8-8D5B-4AE1591030FC}"/>
    <cellStyle name="Comma 10 3 6" xfId="9628" xr:uid="{A660360C-BCDD-4B47-8C59-CF5EF8685269}"/>
    <cellStyle name="Comma 10 3 6 2" xfId="31898" xr:uid="{5494D4A9-7610-4969-B8AA-6310C329A1D4}"/>
    <cellStyle name="Comma 10 3 6 3" xfId="21622" xr:uid="{9C3BF74A-BC79-4F96-93AB-1EF666F26DC9}"/>
    <cellStyle name="Comma 10 3 7" xfId="12748" xr:uid="{0D59EA1B-237A-4A86-80EE-AF0F58BA6BAB}"/>
    <cellStyle name="Comma 10 3 7 3" xfId="23618" xr:uid="{FEF465BF-81B4-49D5-BD5B-8DD1F71E0097}"/>
    <cellStyle name="Comma 10 3 8" xfId="25974" xr:uid="{B7DAF73B-2BDC-4E60-95E5-1DAFDC9DF3DF}"/>
    <cellStyle name="Comma 10 3 9" xfId="15674" xr:uid="{457BAF2D-8648-4C46-99FA-BE93C53B9C15}"/>
    <cellStyle name="Comma 10 4" xfId="720" xr:uid="{D52CBD8D-75DF-427F-9D63-D377E8250142}"/>
    <cellStyle name="Comma 10 4 2" xfId="4807" xr:uid="{0D161647-F8AC-4FC2-B117-A1483107D5B6}"/>
    <cellStyle name="Comma 10 4 2 2" xfId="7993" xr:uid="{326706BF-B609-4151-929E-49C05FD2D158}"/>
    <cellStyle name="Comma 10 4 2 2 2" xfId="30423" xr:uid="{CDF3D78C-E79D-484E-8886-6DF68BD235A9}"/>
    <cellStyle name="Comma 10 4 2 2 3" xfId="20133" xr:uid="{C3660C3B-751C-4B09-BA4F-D1A2EE9AB65D}"/>
    <cellStyle name="Comma 10 4 2 3" xfId="11115" xr:uid="{3D56196B-693D-4D16-A193-05B212F332B5}"/>
    <cellStyle name="Comma 10 4 2 3 3" xfId="23113" xr:uid="{A57BCA7F-10D4-4EA6-8DA6-5ADC56A6A638}"/>
    <cellStyle name="Comma 10 4 2 4" xfId="27464" xr:uid="{53BF2BB5-32D7-48F7-885B-7D4501182ACD}"/>
    <cellStyle name="Comma 10 4 2 5" xfId="17165" xr:uid="{61FEBB4A-D02E-479B-BE4E-111D2277EC17}"/>
    <cellStyle name="Comma 10 4 3" xfId="6863" xr:uid="{3BFBDDE9-DD46-4486-861E-AFC01C2975E3}"/>
    <cellStyle name="Comma 10 4 3 2" xfId="29335" xr:uid="{A60BFE17-51C0-4256-BAF5-E84D624F932C}"/>
    <cellStyle name="Comma 10 4 3 3" xfId="19042" xr:uid="{693866B9-C5F9-4E2D-A608-29992BA1380F}"/>
    <cellStyle name="Comma 10 4 4" xfId="10027" xr:uid="{6CBC8D6A-86E8-4FC7-B2FB-38B42944AAD8}"/>
    <cellStyle name="Comma 10 4 4 2" xfId="32296" xr:uid="{D2BE1EB3-F71E-4A83-8ED4-C35E9E35F80E}"/>
    <cellStyle name="Comma 10 4 4 3" xfId="22021" xr:uid="{729FEAF3-ECCA-4E76-8EA6-8016BB08EA68}"/>
    <cellStyle name="Comma 10 4 5" xfId="13103" xr:uid="{29A32411-1A03-4631-B263-B9C0AF155C15}"/>
    <cellStyle name="Comma 10 4 5 3" xfId="23928" xr:uid="{99C82FE5-0C56-4D93-B9EC-CCF3C7B4ECD4}"/>
    <cellStyle name="Comma 10 4 6" xfId="26372" xr:uid="{539A686B-4487-4E68-B605-74576DB9144E}"/>
    <cellStyle name="Comma 10 4 7" xfId="16073" xr:uid="{0A1D539B-1022-4494-982A-19A4A5F3C6B5}"/>
    <cellStyle name="Comma 10 4 9" xfId="3483" xr:uid="{CCB02E66-0D14-4E41-8442-C30E5A1A8772}"/>
    <cellStyle name="Comma 10 5" xfId="4687" xr:uid="{CE1B5946-602A-4604-9205-800899FD5DB7}"/>
    <cellStyle name="Comma 10 5 2" xfId="7863" xr:uid="{95582700-F102-4165-8F25-98897D3A7482}"/>
    <cellStyle name="Comma 10 5 2 2" xfId="30291" xr:uid="{A88C48BE-004C-49D7-A54D-7AED686776C3}"/>
    <cellStyle name="Comma 10 5 2 3" xfId="20002" xr:uid="{55A0B1C3-3128-41E7-8B90-32B2A8130943}"/>
    <cellStyle name="Comma 10 5 3" xfId="10986" xr:uid="{8C5128D4-A47A-4EFC-954E-C47CEA67F825}"/>
    <cellStyle name="Comma 10 5 3 3" xfId="22981" xr:uid="{A6A22C09-9EFA-4EF1-8800-1A3EF64B346D}"/>
    <cellStyle name="Comma 10 5 4" xfId="13682" xr:uid="{C99F2BDB-BC00-443B-9117-B015DAF8FF78}"/>
    <cellStyle name="Comma 10 5 4 3" xfId="24320" xr:uid="{DAAC4073-BC4F-4357-A644-4C3D89A47C13}"/>
    <cellStyle name="Comma 10 5 5" xfId="27332" xr:uid="{85C46881-12E1-4F3D-88B3-AE75A9CE99A8}"/>
    <cellStyle name="Comma 10 5 6" xfId="17033" xr:uid="{ECE9EF97-CB07-4D8E-987E-5AA9D9AF818A}"/>
    <cellStyle name="Comma 10 6" xfId="4591" xr:uid="{A208E362-0788-4229-8CDA-243A7F157EC9}"/>
    <cellStyle name="Comma 10 6 2" xfId="7767" xr:uid="{083D77FC-4930-44B6-A3C3-23E4BFA3E0EB}"/>
    <cellStyle name="Comma 10 6 2 2" xfId="30196" xr:uid="{03E53081-632D-46C4-AE71-AF5E3D228F61}"/>
    <cellStyle name="Comma 10 6 2 3" xfId="19906" xr:uid="{5EA8B6AF-1B74-467E-B6B5-482B0ECBF9EA}"/>
    <cellStyle name="Comma 10 6 3" xfId="10890" xr:uid="{4CC8E279-AF39-4A46-8905-7780204674B9}"/>
    <cellStyle name="Comma 10 6 3 3" xfId="22885" xr:uid="{1FA52EBD-24DB-4AFE-A4C0-F308248DA169}"/>
    <cellStyle name="Comma 10 6 4" xfId="14020" xr:uid="{6F91E167-1A40-4B0D-89AC-FB0A0130DC46}"/>
    <cellStyle name="Comma 10 6 4 3" xfId="24659" xr:uid="{97EA7E8B-A323-4032-81E0-72245839553F}"/>
    <cellStyle name="Comma 10 6 5" xfId="27236" xr:uid="{07838CBD-B043-4C33-80A3-DACE04C7F8F9}"/>
    <cellStyle name="Comma 10 6 6" xfId="16937" xr:uid="{864F4E07-A356-4380-AF56-B168F2C0ED85}"/>
    <cellStyle name="Comma 10 7" xfId="4484" xr:uid="{C76004DD-392C-4CA1-B135-3F4CF9AC09FD}"/>
    <cellStyle name="Comma 10 7 2" xfId="7660" xr:uid="{1082DB09-425E-4681-8708-3EEBDAF6C908}"/>
    <cellStyle name="Comma 10 7 2 2" xfId="30089" xr:uid="{25E33AFC-D27B-482E-86CA-F909A1DE860E}"/>
    <cellStyle name="Comma 10 7 2 3" xfId="19799" xr:uid="{38825B8B-9DC9-45AB-810A-0BF5471C3E93}"/>
    <cellStyle name="Comma 10 7 3" xfId="10783" xr:uid="{B7C28CD8-8D2A-4CF5-8405-D7F08B8AC159}"/>
    <cellStyle name="Comma 10 7 3 3" xfId="22778" xr:uid="{6B15551D-AEAC-468D-80A0-8583CDF029AA}"/>
    <cellStyle name="Comma 10 7 4" xfId="13896" xr:uid="{A7AF1357-9C68-4C9B-BDCA-B8907AE34F28}"/>
    <cellStyle name="Comma 10 7 4 3" xfId="24536" xr:uid="{EEA35BEA-4102-4E0E-9678-5D8324CD504C}"/>
    <cellStyle name="Comma 10 7 5" xfId="27129" xr:uid="{CD61A8F9-7C8C-4B2A-AC5F-747DCD461078}"/>
    <cellStyle name="Comma 10 7 6" xfId="16830" xr:uid="{22CAB04C-E5B1-4388-B309-9F277F8549B2}"/>
    <cellStyle name="Comma 10 8" xfId="4384" xr:uid="{3317F8A4-1E56-412D-80AD-B0E91EA0533A}"/>
    <cellStyle name="Comma 10 8 2" xfId="7559" xr:uid="{FB914CBD-1797-4B19-8AD5-62EC7736E230}"/>
    <cellStyle name="Comma 10 8 2 2" xfId="29988" xr:uid="{79FC9A37-3868-47A9-A731-B53EB20F93B7}"/>
    <cellStyle name="Comma 10 8 2 3" xfId="19698" xr:uid="{F1D8421A-A311-4C2B-A109-A4D6580B39D2}"/>
    <cellStyle name="Comma 10 8 3" xfId="10682" xr:uid="{06AFBF8B-B169-4C83-B13D-6B7B5080DCC3}"/>
    <cellStyle name="Comma 10 8 3 3" xfId="22677" xr:uid="{ADC469ED-3A1E-4889-9C92-5A506BA6323A}"/>
    <cellStyle name="Comma 10 8 4" xfId="13904" xr:uid="{95CA763A-A1D8-4391-8BBD-01480ECD1D28}"/>
    <cellStyle name="Comma 10 8 4 3" xfId="24544" xr:uid="{FF55862F-AB1E-4054-90C9-7CE718FF75A1}"/>
    <cellStyle name="Comma 10 8 5" xfId="27028" xr:uid="{444DA694-4726-4E0C-B261-90B0694A4A88}"/>
    <cellStyle name="Comma 10 8 6" xfId="16729" xr:uid="{B8A0BEDF-C659-47C1-9755-C6461F68FAD9}"/>
    <cellStyle name="Comma 10 9" xfId="4281" xr:uid="{67F36760-2C61-4358-A6B8-2BF86B25836E}"/>
    <cellStyle name="Comma 10 9 2" xfId="7456" xr:uid="{FABF5583-58A2-411D-B877-3EFE9B171C4C}"/>
    <cellStyle name="Comma 10 9 2 2" xfId="29899" xr:uid="{EA2B205F-04B4-4AD6-8545-AEB645ABE17F}"/>
    <cellStyle name="Comma 10 9 2 3" xfId="19609" xr:uid="{1E8E8E91-C26F-4D41-806A-98C778117483}"/>
    <cellStyle name="Comma 10 9 3" xfId="10593" xr:uid="{F37E6274-F70C-4AC3-97DE-DB7CFD903C2B}"/>
    <cellStyle name="Comma 10 9 3 3" xfId="22588" xr:uid="{E545A986-1692-4AB4-8C7D-7F88E03DD509}"/>
    <cellStyle name="Comma 10 9 4" xfId="26939" xr:uid="{032B414B-F941-4BCF-8922-16481769CDEC}"/>
    <cellStyle name="Comma 10 9 5" xfId="16640" xr:uid="{9FCA918C-FAC2-4D72-BAEB-467BFEA30BF9}"/>
    <cellStyle name="Comma 100" xfId="5141" xr:uid="{E29D8DBD-3F53-4BDF-817C-5858D5E1B81C}"/>
    <cellStyle name="Comma 100 2" xfId="8335" xr:uid="{A38A3A24-E032-4892-8DFA-34BA195F18AD}"/>
    <cellStyle name="Comma 100 2 2" xfId="30744" xr:uid="{6D4AD92E-9901-440D-BB0B-C2874211A4A0}"/>
    <cellStyle name="Comma 100 2 3" xfId="20458" xr:uid="{BA1B3CB6-3E05-4DA4-8FCF-215A10D9CAFB}"/>
    <cellStyle name="Comma 100 3" xfId="11438" xr:uid="{5F8C6D45-397B-458E-8459-419E0C26FD3E}"/>
    <cellStyle name="Comma 100 3 3" xfId="23438" xr:uid="{2F122E96-35CB-4269-8573-51EAE8661D77}"/>
    <cellStyle name="Comma 100 4" xfId="27784" xr:uid="{990FD818-F604-42E1-90C1-9B21CB22621F}"/>
    <cellStyle name="Comma 100 5" xfId="17490" xr:uid="{C9C873FD-CD27-4EA1-8CA9-56C237F3F196}"/>
    <cellStyle name="Comma 101" xfId="1763" xr:uid="{5026DFC0-9623-46C5-A831-0B992E732CB9}"/>
    <cellStyle name="Comma 101 2" xfId="5366" xr:uid="{3843FBEC-1A22-462A-896D-D332C9703FCD}"/>
    <cellStyle name="Comma 101 2 2" xfId="27941" xr:uid="{28753528-F582-49B7-B912-2B1875FF2452}"/>
    <cellStyle name="Comma 101 2 3" xfId="17647" xr:uid="{D2DE7C8F-2765-40E5-ABE1-47800F96EDB5}"/>
    <cellStyle name="Comma 101 3" xfId="8622" xr:uid="{276A8652-72B4-4BB6-A17E-8B11F340BDA7}"/>
    <cellStyle name="Comma 101 3 2" xfId="30901" xr:uid="{C18B6A8C-6B94-4823-B409-112B8FF9FD91}"/>
    <cellStyle name="Comma 101 3 3" xfId="20625" xr:uid="{62B43631-C496-423D-9E50-F8E552AA95D7}"/>
    <cellStyle name="Comma 101 4" xfId="24968" xr:uid="{0472381F-AB5E-4DEE-8C79-393C9FAC8A44}"/>
    <cellStyle name="Comma 101 5" xfId="14668" xr:uid="{B7E198D6-2E91-4AA6-A005-36817BD94B40}"/>
    <cellStyle name="Comma 102" xfId="1665" xr:uid="{19BC919E-0342-480F-90B3-75340E0C99AB}"/>
    <cellStyle name="Comma 102 2" xfId="5315" xr:uid="{54CEA049-58C1-499D-8BC4-1EF104A18583}"/>
    <cellStyle name="Comma 102 2 2" xfId="27912" xr:uid="{B2464DEA-57BD-44DB-9F49-316A05AD9B10}"/>
    <cellStyle name="Comma 102 2 3" xfId="17618" xr:uid="{CF2E3422-36CA-4BFD-A88D-5EA0A322DA48}"/>
    <cellStyle name="Comma 102 3" xfId="8592" xr:uid="{DE2F60E5-F49C-48D7-A6CF-2CDEF02CE655}"/>
    <cellStyle name="Comma 102 3 2" xfId="30872" xr:uid="{7EEC03E5-82E7-4BB1-B38F-A2B93177C038}"/>
    <cellStyle name="Comma 102 3 3" xfId="20596" xr:uid="{211655E2-990B-483A-88E9-4C5FF0B7F9CB}"/>
    <cellStyle name="Comma 102 4" xfId="24938" xr:uid="{590EC893-F10F-4B45-8E40-4B58A0F63116}"/>
    <cellStyle name="Comma 102 5" xfId="14638" xr:uid="{8D6DB9C2-02DA-492A-A155-841B12D8126C}"/>
    <cellStyle name="Comma 103" xfId="1670" xr:uid="{BCA11D0D-5B54-4FA4-BA0F-BEAB72B2638B}"/>
    <cellStyle name="Comma 103 2" xfId="5320" xr:uid="{E784A1A4-34E3-4E75-9F32-978390A55E38}"/>
    <cellStyle name="Comma 103 2 2" xfId="27917" xr:uid="{ED4A5C9D-E8C2-4E52-ABA8-D89664978206}"/>
    <cellStyle name="Comma 103 2 3" xfId="17623" xr:uid="{8870EE2D-BDF2-4F08-94EF-DA6716A82344}"/>
    <cellStyle name="Comma 103 3" xfId="8597" xr:uid="{018F199A-511A-4D40-A871-83260187B17F}"/>
    <cellStyle name="Comma 103 3 2" xfId="30877" xr:uid="{5ED0964F-CC92-49EC-8527-AA617D88ECF0}"/>
    <cellStyle name="Comma 103 3 3" xfId="20601" xr:uid="{34424C8E-0BAC-4ED1-AD13-E2815974A252}"/>
    <cellStyle name="Comma 103 4" xfId="24943" xr:uid="{B7CD16E9-AE66-4593-9862-471161AAC5BA}"/>
    <cellStyle name="Comma 103 5" xfId="14643" xr:uid="{7CEE5894-D787-4638-B0E5-5F475653BD7B}"/>
    <cellStyle name="Comma 104" xfId="1662" xr:uid="{08EFBEE1-C14E-4FBB-8B5D-3583DFC93F5E}"/>
    <cellStyle name="Comma 104 2" xfId="5312" xr:uid="{1493ADB0-54E8-46E9-9776-22B99DD01943}"/>
    <cellStyle name="Comma 104 2 2" xfId="27909" xr:uid="{7AC6D5A2-241A-4C63-BC1A-F3ADD7E9DEDF}"/>
    <cellStyle name="Comma 104 2 3" xfId="17615" xr:uid="{B536EAFA-7623-40A9-8951-B9F09BC644BC}"/>
    <cellStyle name="Comma 104 3" xfId="8589" xr:uid="{0A1E818F-372D-40B2-B802-5F1F50A9CFA5}"/>
    <cellStyle name="Comma 104 3 2" xfId="30869" xr:uid="{28844834-1FCD-4407-A7EB-11C28DE7ECF0}"/>
    <cellStyle name="Comma 104 3 3" xfId="20593" xr:uid="{9CC40478-C93B-4814-971A-4F6D22F257C2}"/>
    <cellStyle name="Comma 104 4" xfId="24935" xr:uid="{B02CEBCD-2EB9-4FDF-9626-A61BB5BFCEC9}"/>
    <cellStyle name="Comma 104 5" xfId="14635" xr:uid="{E18E1EE3-B3D2-43A9-AF5E-98770F11442B}"/>
    <cellStyle name="Comma 105" xfId="1658" xr:uid="{77BB454B-4C12-451A-B66D-9EA7051BAEC7}"/>
    <cellStyle name="Comma 105 2" xfId="5308" xr:uid="{FFEAB8D0-A14A-4744-92DD-3D3C19EB5E17}"/>
    <cellStyle name="Comma 105 2 2" xfId="27905" xr:uid="{01540EA9-0377-4DE3-A5AD-0D5F33DD7747}"/>
    <cellStyle name="Comma 105 2 3" xfId="17611" xr:uid="{7FA00F29-D334-41B9-9CDB-5E3C0896ABD1}"/>
    <cellStyle name="Comma 105 3" xfId="8585" xr:uid="{6B719DDF-6923-4BDE-86FC-555515AE33C2}"/>
    <cellStyle name="Comma 105 3 2" xfId="30865" xr:uid="{C5DC0B32-8871-44B1-A7E3-75D447F72183}"/>
    <cellStyle name="Comma 105 3 3" xfId="20589" xr:uid="{0E015B7A-A359-4AE5-B922-25A446EABAC7}"/>
    <cellStyle name="Comma 105 4" xfId="24931" xr:uid="{E625F3CD-E257-4F62-AE1D-71C149D9C987}"/>
    <cellStyle name="Comma 105 5" xfId="14631" xr:uid="{7F4890CE-CA7F-4B0E-9509-5D1CF7CFB575}"/>
    <cellStyle name="Comma 106" xfId="1654" xr:uid="{7F2E20B2-CD94-4A57-AF58-20ED003C319D}"/>
    <cellStyle name="Comma 106 2" xfId="5304" xr:uid="{C06B9AC1-5CB3-4795-AA63-75A9AAA26ABE}"/>
    <cellStyle name="Comma 106 2 2" xfId="27901" xr:uid="{FB489B51-6A98-41B4-A0E3-77C6E6DF1796}"/>
    <cellStyle name="Comma 106 2 3" xfId="17607" xr:uid="{44D5E669-72F7-4FB1-8D79-6068FD0E85DA}"/>
    <cellStyle name="Comma 106 3" xfId="8581" xr:uid="{E685283C-98EB-4F32-AF06-5CFEAE7C61D6}"/>
    <cellStyle name="Comma 106 3 2" xfId="30861" xr:uid="{ECB92B79-BAAC-42FA-BC4A-D47DF673E640}"/>
    <cellStyle name="Comma 106 3 3" xfId="20585" xr:uid="{8229766B-5812-4B3D-8D30-C3C249497EE3}"/>
    <cellStyle name="Comma 106 4" xfId="24927" xr:uid="{D9C9F952-894B-42A5-93D1-57F14A0E7C67}"/>
    <cellStyle name="Comma 106 5" xfId="14627" xr:uid="{B1041A39-4D0B-44F9-A1C0-F72B446E8857}"/>
    <cellStyle name="Comma 107" xfId="1640" xr:uid="{756BA40F-73AA-4469-B39E-025FD6189091}"/>
    <cellStyle name="Comma 107 2" xfId="5290" xr:uid="{2BEF378D-6506-4FCA-92EC-60316A149A31}"/>
    <cellStyle name="Comma 107 2 2" xfId="27887" xr:uid="{2013A3B8-6482-4AF0-BBC0-4D35F5F89FA6}"/>
    <cellStyle name="Comma 107 2 3" xfId="17593" xr:uid="{AD30DCBF-BBB7-4FA4-BEA6-2AD1534519BB}"/>
    <cellStyle name="Comma 107 3" xfId="8567" xr:uid="{E59367CD-3E67-436D-B83E-8BABB11DAFB8}"/>
    <cellStyle name="Comma 107 3 2" xfId="30847" xr:uid="{5C621EC4-C9A5-49C1-92F2-1F4B5F7A1EED}"/>
    <cellStyle name="Comma 107 3 3" xfId="20571" xr:uid="{6336A1A2-A53A-41ED-B8D7-138EBAE3CE04}"/>
    <cellStyle name="Comma 107 4" xfId="24913" xr:uid="{3CB27491-3788-4299-9CA1-246868EB1885}"/>
    <cellStyle name="Comma 107 5" xfId="14613" xr:uid="{9303579B-1814-44CC-9615-B421BBAD2042}"/>
    <cellStyle name="Comma 108" xfId="1636" xr:uid="{A997F16E-0A57-4692-9421-2E2C0E95977C}"/>
    <cellStyle name="Comma 108 2" xfId="5286" xr:uid="{22F4745F-53CB-4E90-BC4E-923E861BF334}"/>
    <cellStyle name="Comma 108 2 2" xfId="27883" xr:uid="{124AF606-6D9E-45FB-BB51-892DE555A7A1}"/>
    <cellStyle name="Comma 108 2 3" xfId="17589" xr:uid="{3A027E9B-15DC-404B-97E5-40D2E3AC7B0C}"/>
    <cellStyle name="Comma 108 3" xfId="8563" xr:uid="{A7C1AB55-0A4F-4820-8C82-4E37D66B4FFB}"/>
    <cellStyle name="Comma 108 3 2" xfId="30843" xr:uid="{6A97CC22-B1E3-485A-98E4-DD04509057A3}"/>
    <cellStyle name="Comma 108 3 3" xfId="20567" xr:uid="{6DCDC1D1-87D7-4871-84A2-60397A48A1B5}"/>
    <cellStyle name="Comma 108 4" xfId="24909" xr:uid="{C46B0C79-5635-4AEB-B819-EFA9585D3910}"/>
    <cellStyle name="Comma 108 5" xfId="14609" xr:uid="{23A8214E-61F0-4F11-9D9F-7B3E5D1C6CBF}"/>
    <cellStyle name="Comma 109" xfId="1580" xr:uid="{4446B166-BD06-40EC-BCC2-9E558C7D2888}"/>
    <cellStyle name="Comma 109 2" xfId="5234" xr:uid="{DB0C7D46-7146-4D27-BA92-F7853576B2F8}"/>
    <cellStyle name="Comma 109 2 2" xfId="27856" xr:uid="{62E94829-6FF9-4FF8-99C8-7FA39879BDD7}"/>
    <cellStyle name="Comma 109 2 3" xfId="17562" xr:uid="{54BD8F60-E166-4734-9442-088D1CDF52F0}"/>
    <cellStyle name="Comma 109 3" xfId="8525" xr:uid="{FA6A8A4E-8F16-49A1-9D43-FEC26A4E5273}"/>
    <cellStyle name="Comma 109 3 2" xfId="30816" xr:uid="{45581565-1E25-4857-BD72-1A4BC812F1CB}"/>
    <cellStyle name="Comma 109 3 3" xfId="20540" xr:uid="{75146769-E0D4-4F9B-BEAC-2900556C32CB}"/>
    <cellStyle name="Comma 109 4" xfId="24871" xr:uid="{2021460F-6B89-4B29-9FA4-BC78D29C1956}"/>
    <cellStyle name="Comma 109 5" xfId="14571" xr:uid="{D80FBDB1-9453-4214-9A1C-BE39E67A6507}"/>
    <cellStyle name="Comma 11" xfId="178" xr:uid="{44F36A4A-142B-4074-96CB-C62E47DDDC39}"/>
    <cellStyle name="Comma 11 10" xfId="3061" xr:uid="{315655E4-CB87-4F91-A134-627E9DBAB32C}"/>
    <cellStyle name="Comma 11 10 2" xfId="6350" xr:uid="{E2B55714-7FC7-4AC1-A0A6-6DECF9F34EC6}"/>
    <cellStyle name="Comma 11 10 2 2" xfId="28851" xr:uid="{3C25D8DA-FF75-4585-91BA-4781CBB67F19}"/>
    <cellStyle name="Comma 11 10 2 3" xfId="18557" xr:uid="{F8710112-998F-48B3-812A-BBE2792EC105}"/>
    <cellStyle name="Comma 11 10 3" xfId="9541" xr:uid="{1FFADE04-F353-4B69-B90C-647196089A80}"/>
    <cellStyle name="Comma 11 10 3 2" xfId="31811" xr:uid="{3D68F818-3ABA-4C37-8778-02F928515BD0}"/>
    <cellStyle name="Comma 11 10 3 3" xfId="21535" xr:uid="{2A0AF7B7-D911-47DE-B1A2-DD268B5DF98A}"/>
    <cellStyle name="Comma 11 10 4" xfId="25887" xr:uid="{CCD13A79-39A9-4B17-A535-4D36A6C890E4}"/>
    <cellStyle name="Comma 11 10 5" xfId="15587" xr:uid="{0853A1D5-2080-4D75-BC43-7B538F7C99DE}"/>
    <cellStyle name="Comma 11 11" xfId="2948" xr:uid="{EB5ADD0E-FF1B-4BBD-82B2-BE303E4BE0A3}"/>
    <cellStyle name="Comma 11 11 2" xfId="6240" xr:uid="{FD4A8F2C-A1CD-4DDF-A6A3-A09FF6845CD5}"/>
    <cellStyle name="Comma 11 11 2 2" xfId="28741" xr:uid="{19CA9FA4-CFEB-457E-ACBF-C882FF1E25B4}"/>
    <cellStyle name="Comma 11 11 2 3" xfId="18447" xr:uid="{F632EBFD-28F5-4389-9D72-FA5760020C6E}"/>
    <cellStyle name="Comma 11 11 3" xfId="9431" xr:uid="{FE61FCF6-D224-48CC-8BA5-8020AFAC04D0}"/>
    <cellStyle name="Comma 11 11 3 2" xfId="31701" xr:uid="{7BABE8E5-A597-4F32-A4F7-BCF29B003059}"/>
    <cellStyle name="Comma 11 11 3 3" xfId="21425" xr:uid="{2E05FD86-245E-4B3B-BA7D-AE8E66D21735}"/>
    <cellStyle name="Comma 11 11 4" xfId="25777" xr:uid="{F31D8E16-5E25-41EC-999E-292BDA11FA44}"/>
    <cellStyle name="Comma 11 11 5" xfId="15477" xr:uid="{F0E5B058-6A03-48FC-A186-1161BC876F3A}"/>
    <cellStyle name="Comma 11 12" xfId="6153" xr:uid="{A410935B-46DF-4C14-9C3F-2C20244CEE7C}"/>
    <cellStyle name="Comma 11 12 2" xfId="28654" xr:uid="{B4701E82-3424-4F79-88EC-61742F2856A8}"/>
    <cellStyle name="Comma 11 12 3" xfId="18360" xr:uid="{EB7C42D6-53AC-4C85-8A31-97E13C9A44E4}"/>
    <cellStyle name="Comma 11 13" xfId="9344" xr:uid="{C1C0AB1E-FB60-4DA8-9BDD-E3A08C6653A6}"/>
    <cellStyle name="Comma 11 13 2" xfId="31614" xr:uid="{CAC6E801-4C11-43A8-83BC-8359C2D0A6E5}"/>
    <cellStyle name="Comma 11 13 3" xfId="21338" xr:uid="{DB0D6D8E-94A9-45E9-99EB-886921D1A3CF}"/>
    <cellStyle name="Comma 11 14" xfId="12665" xr:uid="{66A17CF3-0198-49BB-8296-B85C7FF6053B}"/>
    <cellStyle name="Comma 11 14 3" xfId="23533" xr:uid="{7FE23471-003F-4A40-818E-18004CD4B384}"/>
    <cellStyle name="Comma 11 15" xfId="14241" xr:uid="{5119AEBA-7E43-45D4-B185-7B5CC7B9C39F}"/>
    <cellStyle name="Comma 11 15 2" xfId="25690" xr:uid="{7B28F659-40EC-4CC4-82DF-DC900F635589}"/>
    <cellStyle name="Comma 11 16" xfId="15390" xr:uid="{D56C65FA-9316-4973-8107-06A1BA8735DB}"/>
    <cellStyle name="Comma 11 18" xfId="1186" xr:uid="{BC3380C0-EAE0-4FFA-B2E4-E73FE4DC3547}"/>
    <cellStyle name="Comma 11 2" xfId="329" xr:uid="{8E43D8E3-EE08-4798-8B7F-CF669A7AB77B}"/>
    <cellStyle name="Comma 11 2 10" xfId="33087" xr:uid="{6B7195D6-87B2-4251-99BF-388A867F56EA}"/>
    <cellStyle name="Comma 11 2 11" xfId="1254" xr:uid="{A92E7129-985C-4492-8981-05DDC693286A}"/>
    <cellStyle name="Comma 11 2 2" xfId="417" xr:uid="{7336F74B-2232-4B59-A407-3323A11D8AB1}"/>
    <cellStyle name="Comma 11 2 2 2" xfId="928" xr:uid="{77CB5C73-95D7-425D-9244-F82950EDFAEC}"/>
    <cellStyle name="Comma 11 2 2 2 2" xfId="8217" xr:uid="{8D0AB4AC-1D14-4FEE-919F-4574703081AC}"/>
    <cellStyle name="Comma 11 2 2 2 2 2" xfId="30629" xr:uid="{D15E1F67-12CB-4143-BC06-68BF80F0F0D3}"/>
    <cellStyle name="Comma 11 2 2 2 2 3" xfId="20340" xr:uid="{3F7CE00A-8E8A-4E67-BE74-D4B9EBCDA2C4}"/>
    <cellStyle name="Comma 11 2 2 2 3" xfId="11322" xr:uid="{59484E55-DDF0-4B85-B818-AB1EF3E5E01E}"/>
    <cellStyle name="Comma 11 2 2 2 3 3" xfId="23320" xr:uid="{FE5FCACC-565A-4B57-9FC0-A270D23EFBB8}"/>
    <cellStyle name="Comma 11 2 2 2 4" xfId="13637" xr:uid="{F6979E80-228F-4334-80B3-B8EC1D16E1A0}"/>
    <cellStyle name="Comma 11 2 2 2 4 3" xfId="24275" xr:uid="{51549DDF-AA9E-4C2E-BDAF-4D2AE853C6FA}"/>
    <cellStyle name="Comma 11 2 2 2 5" xfId="27666" xr:uid="{4860A6B3-AC94-4C96-A40D-BA04478F0160}"/>
    <cellStyle name="Comma 11 2 2 2 6" xfId="17372" xr:uid="{225FC51C-BFCF-4828-8D22-2EA691B738B1}"/>
    <cellStyle name="Comma 11 2 2 2 8" xfId="5019" xr:uid="{EC2A39E0-F078-4A65-BA25-65F81F12A042}"/>
    <cellStyle name="Comma 11 2 2 3" xfId="7211" xr:uid="{77278A47-0EF2-4CDB-BA65-E28E6AD42DC5}"/>
    <cellStyle name="Comma 11 2 2 3 2" xfId="29683" xr:uid="{B224681C-BCD0-4CCF-B566-2BBAE52B6441}"/>
    <cellStyle name="Comma 11 2 2 3 3" xfId="19393" xr:uid="{664EA794-47E4-4182-89B1-739BB91E5544}"/>
    <cellStyle name="Comma 11 2 2 4" xfId="10377" xr:uid="{2FACFC8F-F33B-481B-9E2B-1F9CD59EEA8F}"/>
    <cellStyle name="Comma 11 2 2 4 3" xfId="22372" xr:uid="{21BF2AD8-EBF3-4EF3-8EAD-42F662E65861}"/>
    <cellStyle name="Comma 11 2 2 5" xfId="13033" xr:uid="{7813FDEB-3DFA-4483-A92C-1945FDAFC95A}"/>
    <cellStyle name="Comma 11 2 2 5 3" xfId="23858" xr:uid="{334378BE-84BC-47B2-AAA5-A633BFB9258F}"/>
    <cellStyle name="Comma 11 2 2 6" xfId="26723" xr:uid="{A5FAD7F1-6CFC-4D62-9A5E-5F659FFD810F}"/>
    <cellStyle name="Comma 11 2 2 7" xfId="16424" xr:uid="{ED41DE37-BF40-4AAC-A209-D74E24C7DBEA}"/>
    <cellStyle name="Comma 11 2 2 9" xfId="4036" xr:uid="{475E19F2-23F0-4807-8F4E-72F3959BA10B}"/>
    <cellStyle name="Comma 11 2 3" xfId="779" xr:uid="{B7D06FA7-5DB8-4CEB-9881-7F181ACA7235}"/>
    <cellStyle name="Comma 11 2 3 2" xfId="7054" xr:uid="{AAD84364-1E5C-42EC-BC0B-8091985EA821}"/>
    <cellStyle name="Comma 11 2 3 2 2" xfId="29524" xr:uid="{B4638B99-1D0F-4500-938B-82B6FE876BC8}"/>
    <cellStyle name="Comma 11 2 3 2 3" xfId="19232" xr:uid="{64B8C4A2-8472-4F38-8739-8B498D72CAD1}"/>
    <cellStyle name="Comma 11 2 3 3" xfId="10216" xr:uid="{57010D5F-FC5F-41B6-9620-5D74861C5539}"/>
    <cellStyle name="Comma 11 2 3 3 2" xfId="32486" xr:uid="{518493F1-903D-455F-8D0D-B3DE22EAB917}"/>
    <cellStyle name="Comma 11 2 3 3 3" xfId="22211" xr:uid="{64708FFB-9DC3-44EC-AFE4-17374ECCD83B}"/>
    <cellStyle name="Comma 11 2 3 4" xfId="13474" xr:uid="{91257C4F-F324-4174-80B6-B4E9C8D04C82}"/>
    <cellStyle name="Comma 11 2 3 4 3" xfId="24113" xr:uid="{0CB46E5B-046A-46C6-8D03-B892442E85F1}"/>
    <cellStyle name="Comma 11 2 3 5" xfId="26562" xr:uid="{1D871C11-28D0-4C35-B1CC-4533C500CF01}"/>
    <cellStyle name="Comma 11 2 3 6" xfId="16263" xr:uid="{A510668A-83D8-4ADF-9862-DD6114D2881B}"/>
    <cellStyle name="Comma 11 2 3 8" xfId="3882" xr:uid="{2463CC2A-646B-44FB-85C7-0A051F0CFF36}"/>
    <cellStyle name="Comma 11 2 4" xfId="3411" xr:uid="{24C1ECEF-16FB-450C-8C7B-11B66B7FD2FE}"/>
    <cellStyle name="Comma 11 2 4 2" xfId="6768" xr:uid="{2B6E127C-5B9D-4A88-B1D5-B97B9FED6DFF}"/>
    <cellStyle name="Comma 11 2 4 2 2" xfId="29268" xr:uid="{F430CF9B-7221-4EF8-8FD6-4809DEA4BC82}"/>
    <cellStyle name="Comma 11 2 4 2 3" xfId="18975" xr:uid="{92C02C1B-F25C-4F44-9E95-8441320489A7}"/>
    <cellStyle name="Comma 11 2 4 3" xfId="9959" xr:uid="{CD876FC6-B677-43D9-9C7F-956D4F9E188F}"/>
    <cellStyle name="Comma 11 2 4 3 2" xfId="32229" xr:uid="{A256D524-BD78-41E4-B87D-547AE38A64D1}"/>
    <cellStyle name="Comma 11 2 4 3 3" xfId="21953" xr:uid="{B4494FA2-7D88-4369-ACCA-F8208E368620}"/>
    <cellStyle name="Comma 11 2 4 4" xfId="14138" xr:uid="{A624771F-48F0-4561-A366-3465D54C4DA3}"/>
    <cellStyle name="Comma 11 2 4 4 3" xfId="24774" xr:uid="{09FF1A53-E250-4775-84D8-6C1ED53DE231}"/>
    <cellStyle name="Comma 11 2 4 5" xfId="26304" xr:uid="{8A8300B7-62CF-44F1-80C5-F98828368822}"/>
    <cellStyle name="Comma 11 2 4 6" xfId="16005" xr:uid="{3005A716-65D7-4224-9CA5-1A4188814DB9}"/>
    <cellStyle name="Comma 11 2 5" xfId="6515" xr:uid="{4A018CEA-9250-460E-91D1-6A1D7A96A614}"/>
    <cellStyle name="Comma 11 2 5 2" xfId="29015" xr:uid="{8127C44F-DC62-4221-A3EA-2FF000073D31}"/>
    <cellStyle name="Comma 11 2 5 3" xfId="18722" xr:uid="{008193EB-2ACC-429B-8183-9790F503DC01}"/>
    <cellStyle name="Comma 11 2 6" xfId="9706" xr:uid="{C6C4546C-8A8C-4CAD-85BE-8977A82BA184}"/>
    <cellStyle name="Comma 11 2 6 2" xfId="31976" xr:uid="{CC4547C0-EE89-4A7C-B534-B01FB9861337}"/>
    <cellStyle name="Comma 11 2 6 3" xfId="21700" xr:uid="{D1C561BF-C2A4-4E81-BA25-CEF2BD490963}"/>
    <cellStyle name="Comma 11 2 7" xfId="12825" xr:uid="{771B7AF3-E8F4-4A14-B6A6-86FFBA824EB9}"/>
    <cellStyle name="Comma 11 2 7 3" xfId="23696" xr:uid="{89C5AEA9-AC02-4523-969E-2E9558955801}"/>
    <cellStyle name="Comma 11 2 8" xfId="14309" xr:uid="{CF9E6339-934D-4B15-AA15-8D46A1E7BDCC}"/>
    <cellStyle name="Comma 11 2 8 2" xfId="26052" xr:uid="{E33C6DBF-D964-4216-B598-BB4E01E76B44}"/>
    <cellStyle name="Comma 11 2 9" xfId="15752" xr:uid="{8BA6E037-D549-4E95-81CD-34653AA3D75D}"/>
    <cellStyle name="Comma 11 3" xfId="299" xr:uid="{DABDB57F-025B-43CC-B6C9-E817F0D58989}"/>
    <cellStyle name="Comma 11 3 11" xfId="3123" xr:uid="{CDA8A631-538C-4E62-A943-4C774FA34BE3}"/>
    <cellStyle name="Comma 11 3 2" xfId="799" xr:uid="{CD1C5125-E163-4124-B93A-EE5DC0B8927F}"/>
    <cellStyle name="Comma 11 3 2 2" xfId="4804" xr:uid="{FE121C21-A973-4CBD-90DF-6E57DAAD30AD}"/>
    <cellStyle name="Comma 11 3 2 2 2" xfId="7990" xr:uid="{BD0FD1DA-ECDD-41F4-BFD6-B26D3DE2D0B3}"/>
    <cellStyle name="Comma 11 3 2 2 2 2" xfId="30420" xr:uid="{07196090-19AA-49C2-A989-8474C0B8E608}"/>
    <cellStyle name="Comma 11 3 2 2 2 3" xfId="20130" xr:uid="{4B7EA8C7-11D0-421A-BFA0-B31154B78D05}"/>
    <cellStyle name="Comma 11 3 2 2 3" xfId="11112" xr:uid="{02D335BC-8114-4118-9ED6-313482178B9E}"/>
    <cellStyle name="Comma 11 3 2 2 3 3" xfId="23110" xr:uid="{01FE8083-9CCB-43BA-96FE-ACA2BE6B61CE}"/>
    <cellStyle name="Comma 11 3 2 2 4" xfId="13561" xr:uid="{573E59E7-4464-4BDA-AB75-EDDDEA4ACF4D}"/>
    <cellStyle name="Comma 11 3 2 2 4 3" xfId="24197" xr:uid="{5F26FB16-F0F5-48ED-ACC0-F5588A794C47}"/>
    <cellStyle name="Comma 11 3 2 2 5" xfId="27461" xr:uid="{7BECEAE3-9183-4108-B889-213E3A44FA56}"/>
    <cellStyle name="Comma 11 3 2 2 6" xfId="17162" xr:uid="{F4C0FC37-E2FE-4ACB-99D0-5F5699C73545}"/>
    <cellStyle name="Comma 11 3 2 3" xfId="7135" xr:uid="{4B7A5028-D60E-44D5-93C2-4F85F678BC35}"/>
    <cellStyle name="Comma 11 3 2 3 2" xfId="29606" xr:uid="{E8B9627D-78FE-4885-90FD-00849F2CDEC0}"/>
    <cellStyle name="Comma 11 3 2 3 3" xfId="19315" xr:uid="{B9E99FCB-9E6B-4017-9644-0F3CF6FC8AC7}"/>
    <cellStyle name="Comma 11 3 2 4" xfId="10299" xr:uid="{96417BE2-CD79-43AD-BE2D-C4239D6DB975}"/>
    <cellStyle name="Comma 11 3 2 4 2" xfId="32568" xr:uid="{91F8E019-2500-4C0A-9AE6-8DFFFE3DF916}"/>
    <cellStyle name="Comma 11 3 2 4 3" xfId="22294" xr:uid="{8161FB66-FB56-481D-88E8-0D95A6C75EDC}"/>
    <cellStyle name="Comma 11 3 2 5" xfId="12957" xr:uid="{0ABFE4BD-3A88-45E0-BBAF-A5C0D373A6E1}"/>
    <cellStyle name="Comma 11 3 2 5 3" xfId="23780" xr:uid="{E53C26E6-C598-4511-BE2F-504AE958A5CA}"/>
    <cellStyle name="Comma 11 3 2 6" xfId="26645" xr:uid="{FC06B020-9F16-4636-B729-0D68F858DA81}"/>
    <cellStyle name="Comma 11 3 2 7" xfId="16346" xr:uid="{1FEB1964-C558-4993-AC82-2FAE2261A6D7}"/>
    <cellStyle name="Comma 11 3 2 9" xfId="3989" xr:uid="{B323CD67-63D9-4AFB-BA5F-FCD1F84B4633}"/>
    <cellStyle name="Comma 11 3 3" xfId="3810" xr:uid="{53D77401-B09E-4992-8325-DB9E3152CA2F}"/>
    <cellStyle name="Comma 11 3 3 2" xfId="6973" xr:uid="{ECE91CE6-975E-46CF-98D2-3329B5D77A83}"/>
    <cellStyle name="Comma 11 3 3 2 2" xfId="29444" xr:uid="{8C6A2E75-94B7-4FAA-8CD9-111791A04AD5}"/>
    <cellStyle name="Comma 11 3 3 2 3" xfId="19151" xr:uid="{E2115DE1-FBCC-4AC6-800E-5506D36974EA}"/>
    <cellStyle name="Comma 11 3 3 3" xfId="10136" xr:uid="{46835AC0-D8B6-45CE-84D6-C141E51F61D1}"/>
    <cellStyle name="Comma 11 3 3 3 2" xfId="32405" xr:uid="{A1917589-3FE2-48FD-95A9-8850E4839E43}"/>
    <cellStyle name="Comma 11 3 3 3 3" xfId="22130" xr:uid="{0584DAA4-8C18-4A79-929D-4CD9F5CD317D}"/>
    <cellStyle name="Comma 11 3 3 4" xfId="13401" xr:uid="{AA4597AA-DF84-4BD7-8CAB-83E12385D959}"/>
    <cellStyle name="Comma 11 3 3 4 3" xfId="24037" xr:uid="{F413274C-49D7-4385-9626-4ED4F5C52D67}"/>
    <cellStyle name="Comma 11 3 3 5" xfId="26481" xr:uid="{EEDF5396-C34A-4A38-BDE9-10AA9C950250}"/>
    <cellStyle name="Comma 11 3 3 6" xfId="16182" xr:uid="{67B0DFF0-E735-4C50-B4F0-F895C61DD2AD}"/>
    <cellStyle name="Comma 11 3 4" xfId="3330" xr:uid="{E0BA8F2B-B295-4F3D-B526-33EBF8130CEC}"/>
    <cellStyle name="Comma 11 3 4 2" xfId="6687" xr:uid="{7FC6EA89-4C90-4C11-8F22-E75E4E12F486}"/>
    <cellStyle name="Comma 11 3 4 2 2" xfId="29187" xr:uid="{A9505D75-4ED5-4AE3-B914-2BC989C5FD09}"/>
    <cellStyle name="Comma 11 3 4 2 3" xfId="18894" xr:uid="{9585FD68-FDBD-4DC7-8FB3-D7DAB9505AA4}"/>
    <cellStyle name="Comma 11 3 4 3" xfId="9878" xr:uid="{54892604-639E-4E38-9FF3-E0A0743E3AAB}"/>
    <cellStyle name="Comma 11 3 4 3 2" xfId="32148" xr:uid="{AEEA4C3C-42ED-4AD7-9E23-5CF450AB65AA}"/>
    <cellStyle name="Comma 11 3 4 3 3" xfId="21872" xr:uid="{99E33E79-37BE-4E1B-9F74-C81A2BD0A38F}"/>
    <cellStyle name="Comma 11 3 4 4" xfId="26223" xr:uid="{50192D18-836A-4B47-BECF-E7889282E48B}"/>
    <cellStyle name="Comma 11 3 4 5" xfId="15924" xr:uid="{4AF8181C-5110-4213-AEF8-C7E8CA5E512E}"/>
    <cellStyle name="Comma 11 3 5" xfId="6434" xr:uid="{95F71624-EB2C-434A-B637-69F1FFF1476F}"/>
    <cellStyle name="Comma 11 3 5 2" xfId="28935" xr:uid="{1EF6FC2D-07F3-4AD5-9BF8-87206D3D039B}"/>
    <cellStyle name="Comma 11 3 5 3" xfId="18641" xr:uid="{FF9109C3-0441-4553-B3DD-5EB16D4D37D8}"/>
    <cellStyle name="Comma 11 3 6" xfId="9625" xr:uid="{E452217D-1227-4840-8603-08C2EDF89B6B}"/>
    <cellStyle name="Comma 11 3 6 2" xfId="31895" xr:uid="{739034AF-B04D-457B-A42C-E236EE781458}"/>
    <cellStyle name="Comma 11 3 6 3" xfId="21619" xr:uid="{C030CD6F-F7A2-4CAD-B9DF-0C4D2315A989}"/>
    <cellStyle name="Comma 11 3 7" xfId="12745" xr:uid="{0888AD98-05DD-4BFA-AF43-86818ACC5E9C}"/>
    <cellStyle name="Comma 11 3 7 3" xfId="23615" xr:uid="{EAD61B20-02EB-4411-812B-558D5050A3A1}"/>
    <cellStyle name="Comma 11 3 8" xfId="25971" xr:uid="{C7D6E70A-0472-4EC7-9B02-4360C5BA0DC8}"/>
    <cellStyle name="Comma 11 3 9" xfId="15671" xr:uid="{3E5CC2B0-5DA9-40B7-B27B-7C58A3882471}"/>
    <cellStyle name="Comma 11 4" xfId="722" xr:uid="{26338794-1028-4CBD-BE7E-22105D01695D}"/>
    <cellStyle name="Comma 11 4 2" xfId="4684" xr:uid="{E5B84103-5948-4E47-BCA9-71F78FDCC4AC}"/>
    <cellStyle name="Comma 11 4 2 2" xfId="7860" xr:uid="{70EBF27D-1F46-4DA5-8426-37A8AD593200}"/>
    <cellStyle name="Comma 11 4 2 2 2" xfId="30288" xr:uid="{6C797907-CBF9-4340-99CE-05D2AB3CF773}"/>
    <cellStyle name="Comma 11 4 2 2 3" xfId="19999" xr:uid="{6ACC132F-0B56-407E-B808-0B3252098EFD}"/>
    <cellStyle name="Comma 11 4 2 3" xfId="10983" xr:uid="{FE82C728-A349-457A-A368-FAE88645DABD}"/>
    <cellStyle name="Comma 11 4 2 3 3" xfId="22978" xr:uid="{9D3FE496-9D28-4912-875C-DAB8226FA5BC}"/>
    <cellStyle name="Comma 11 4 2 4" xfId="27329" xr:uid="{37F75CE0-213F-4BE9-9652-A26C4FBB6F20}"/>
    <cellStyle name="Comma 11 4 2 5" xfId="17030" xr:uid="{01E9CBDE-002D-4891-B688-40DADEBED545}"/>
    <cellStyle name="Comma 11 4 3" xfId="6891" xr:uid="{7360C5DA-2FB2-4253-952A-A788DBEFCE59}"/>
    <cellStyle name="Comma 11 4 3 2" xfId="29362" xr:uid="{8D98DCEE-C156-4736-AF15-ECF6CF1DBF87}"/>
    <cellStyle name="Comma 11 4 3 3" xfId="19069" xr:uid="{789A63ED-16D7-404B-9477-8CC41A5A256E}"/>
    <cellStyle name="Comma 11 4 4" xfId="10054" xr:uid="{E33BF665-5796-4D26-8735-3A824934F4DB}"/>
    <cellStyle name="Comma 11 4 4 2" xfId="32323" xr:uid="{0CDD21A8-087F-404F-964C-124CBF7C1403}"/>
    <cellStyle name="Comma 11 4 4 3" xfId="22048" xr:uid="{501BA07A-7A1E-410A-857C-DFE13004A084}"/>
    <cellStyle name="Comma 11 4 5" xfId="13320" xr:uid="{829B01FC-B8FD-4C30-B429-9FF5D4EF5896}"/>
    <cellStyle name="Comma 11 4 5 3" xfId="23955" xr:uid="{E6D43583-7E5E-41F3-81C3-359045AE7776}"/>
    <cellStyle name="Comma 11 4 6" xfId="26399" xr:uid="{8A654A87-862A-4D2C-AB9B-472ACC23D5FE}"/>
    <cellStyle name="Comma 11 4 7" xfId="16100" xr:uid="{84493AFC-0A5E-4697-8067-61011121AACC}"/>
    <cellStyle name="Comma 11 4 9" xfId="3737" xr:uid="{0CAF2452-E37D-4571-9DDF-F5842949743A}"/>
    <cellStyle name="Comma 11 5" xfId="4481" xr:uid="{2C17C6C6-E815-46C2-A64F-2A649B57645D}"/>
    <cellStyle name="Comma 11 5 2" xfId="7657" xr:uid="{2866F6F7-5D50-40B6-BC27-AD618BD7B798}"/>
    <cellStyle name="Comma 11 5 2 2" xfId="30086" xr:uid="{DEEED856-BA8F-4383-AABC-632365D9744F}"/>
    <cellStyle name="Comma 11 5 2 3" xfId="19796" xr:uid="{8764FFCF-509D-4471-A5C5-C441E6ADCC09}"/>
    <cellStyle name="Comma 11 5 3" xfId="10780" xr:uid="{26D4042E-8B0B-4DE2-AD9D-8B28C4F63EDE}"/>
    <cellStyle name="Comma 11 5 3 3" xfId="22775" xr:uid="{90F497D4-58CC-4541-A408-C92D34AC9306}"/>
    <cellStyle name="Comma 11 5 4" xfId="13723" xr:uid="{6E5DF4AC-7529-4F9A-9D94-0630322900D9}"/>
    <cellStyle name="Comma 11 5 4 3" xfId="24363" xr:uid="{FCE491A5-F9A5-4267-8A2E-256E84F554C0}"/>
    <cellStyle name="Comma 11 5 5" xfId="27126" xr:uid="{F1CBC4DC-7634-4FFE-80FC-F289E1B8C13B}"/>
    <cellStyle name="Comma 11 5 6" xfId="16827" xr:uid="{811CE689-6ED4-4542-B25B-F65E65CB077B}"/>
    <cellStyle name="Comma 11 6" xfId="4381" xr:uid="{FB0F058D-4B31-4B97-847B-8156214E45D2}"/>
    <cellStyle name="Comma 11 6 2" xfId="7556" xr:uid="{54302685-8690-4A6B-8327-D80415745D2E}"/>
    <cellStyle name="Comma 11 6 2 2" xfId="29985" xr:uid="{D6E982A3-4610-4829-ABEF-FCBABC542CE9}"/>
    <cellStyle name="Comma 11 6 2 3" xfId="19695" xr:uid="{35B0B0EA-3870-421B-A8AD-5B3F7E2661AB}"/>
    <cellStyle name="Comma 11 6 3" xfId="10679" xr:uid="{1AE521D5-ED0E-49D5-A94C-0DC939070B43}"/>
    <cellStyle name="Comma 11 6 3 3" xfId="22674" xr:uid="{0FDE5BDF-2F96-4B77-8F65-AAE8D51E9D33}"/>
    <cellStyle name="Comma 11 6 4" xfId="13673" xr:uid="{442AAF73-89B2-48FC-8422-3BFAAD290D5F}"/>
    <cellStyle name="Comma 11 6 4 3" xfId="24311" xr:uid="{310C85EA-F265-4B55-99BD-D4D6FCEE7AD9}"/>
    <cellStyle name="Comma 11 6 5" xfId="27025" xr:uid="{B54D153B-96D4-4DE9-8125-FEF388FB49F5}"/>
    <cellStyle name="Comma 11 6 6" xfId="16726" xr:uid="{F28F763C-55AF-4A2A-948E-42C0B74D2A08}"/>
    <cellStyle name="Comma 11 7" xfId="4278" xr:uid="{1DD5FE74-59F7-4700-A243-82189CF6F00A}"/>
    <cellStyle name="Comma 11 7 2" xfId="7453" xr:uid="{16DA4BD7-6DF4-49A1-98B8-B18409EA8029}"/>
    <cellStyle name="Comma 11 7 2 2" xfId="29896" xr:uid="{DA39E192-0581-42BC-BB30-95EBFE07B674}"/>
    <cellStyle name="Comma 11 7 2 3" xfId="19606" xr:uid="{77928197-02D2-4925-BA01-4CB5FC4865BD}"/>
    <cellStyle name="Comma 11 7 3" xfId="10590" xr:uid="{EED94D5D-0F5D-4B14-89CF-F655525CC5A6}"/>
    <cellStyle name="Comma 11 7 3 3" xfId="22585" xr:uid="{5D413760-4DDA-43C3-84E7-1D75717CAEAE}"/>
    <cellStyle name="Comma 11 7 4" xfId="26936" xr:uid="{DE66BEE0-01EE-4D4F-B529-C57DDB70907A}"/>
    <cellStyle name="Comma 11 7 5" xfId="16637" xr:uid="{B156800C-8F81-41C9-94D9-966C76683770}"/>
    <cellStyle name="Comma 11 8" xfId="4099" xr:uid="{922B6A05-DE5C-455C-ADCE-5E8C262A853E}"/>
    <cellStyle name="Comma 11 8 2" xfId="7274" xr:uid="{43BEDCE7-74F6-4995-A7EB-841FBD1B4924}"/>
    <cellStyle name="Comma 11 8 2 2" xfId="29745" xr:uid="{080FE939-BCB1-4FC7-A5B6-B251990CA0C1}"/>
    <cellStyle name="Comma 11 8 2 3" xfId="19455" xr:uid="{2953421E-53B3-4816-91CF-843BC284D932}"/>
    <cellStyle name="Comma 11 8 3" xfId="10439" xr:uid="{52B316CB-E5B7-43DE-8A14-1AF8FD7C98C1}"/>
    <cellStyle name="Comma 11 8 3 3" xfId="22434" xr:uid="{BF7141EB-DA2E-4CF9-947C-9D30FD95AE73}"/>
    <cellStyle name="Comma 11 8 4" xfId="26785" xr:uid="{D37C6403-1AF9-41FD-90EA-6DEDEDFD9CA1}"/>
    <cellStyle name="Comma 11 8 5" xfId="16486" xr:uid="{D0AA134A-2304-40D9-AADB-C076E28FD57A}"/>
    <cellStyle name="Comma 11 9" xfId="3247" xr:uid="{E2F675D5-C7CC-4B07-ADAB-D65E6C4141B5}"/>
    <cellStyle name="Comma 11 9 2" xfId="6602" xr:uid="{D63F5D13-E1F2-4372-BA9B-0665AD0B4E10}"/>
    <cellStyle name="Comma 11 9 2 2" xfId="29102" xr:uid="{2D9D2AF9-1449-445F-A6FC-21BAC689A128}"/>
    <cellStyle name="Comma 11 9 2 3" xfId="18809" xr:uid="{12EAD985-37B7-4611-A4CE-92531BC07401}"/>
    <cellStyle name="Comma 11 9 3" xfId="9793" xr:uid="{B2E7C50A-1180-41D1-883A-527DB1B4E144}"/>
    <cellStyle name="Comma 11 9 3 2" xfId="32063" xr:uid="{3AB2F3A6-8ADB-4DAD-B910-3D22F2A10EC2}"/>
    <cellStyle name="Comma 11 9 3 3" xfId="21787" xr:uid="{AAB2D52F-0BFE-41BA-9E62-53B9C5883421}"/>
    <cellStyle name="Comma 11 9 4" xfId="26139" xr:uid="{3A24742D-43C0-4FED-A6FE-5C3CC6E139C4}"/>
    <cellStyle name="Comma 11 9 5" xfId="15839" xr:uid="{E20A3027-CFEC-4675-ADE6-BAC13DEC9EED}"/>
    <cellStyle name="Comma 110" xfId="1576" xr:uid="{38A8F4E7-1088-4A99-A0C4-A43C4699BA1B}"/>
    <cellStyle name="Comma 110 2" xfId="5230" xr:uid="{4529F73D-189F-4522-BA93-163FB9A5A188}"/>
    <cellStyle name="Comma 110 2 2" xfId="27852" xr:uid="{2C17AE49-85F4-48A5-BC86-FCF4FBBFCC87}"/>
    <cellStyle name="Comma 110 2 3" xfId="17558" xr:uid="{A604BA4A-3DD8-493A-9D74-BD30F4BE9D80}"/>
    <cellStyle name="Comma 110 3" xfId="8521" xr:uid="{5A8DD24A-7995-491A-912C-472235AFCB0E}"/>
    <cellStyle name="Comma 110 3 2" xfId="30812" xr:uid="{ECB2E575-0DDE-41F9-AA9C-2A0C043582C5}"/>
    <cellStyle name="Comma 110 3 3" xfId="20536" xr:uid="{FAE7A7A6-EF25-4A0C-B403-3400C830BE9D}"/>
    <cellStyle name="Comma 110 4" xfId="24867" xr:uid="{4626446F-ED6F-481D-B062-970DE7853E04}"/>
    <cellStyle name="Comma 110 5" xfId="14567" xr:uid="{16F175F9-871C-46B4-91E0-B6C25BE0B265}"/>
    <cellStyle name="Comma 111" xfId="1572" xr:uid="{2507E62B-F5BD-4F00-9589-33AA44BB4E71}"/>
    <cellStyle name="Comma 111 2" xfId="5226" xr:uid="{4B41E4B5-0CA1-46D7-BDB7-D75E13F45647}"/>
    <cellStyle name="Comma 111 2 2" xfId="27848" xr:uid="{810E9448-90DF-48C4-91A1-B3173B391243}"/>
    <cellStyle name="Comma 111 2 3" xfId="17554" xr:uid="{9F4FEBC9-36E2-4F5B-8794-1222E4503476}"/>
    <cellStyle name="Comma 111 3" xfId="8517" xr:uid="{A563EE08-CD23-481E-B307-95CA9DC91F29}"/>
    <cellStyle name="Comma 111 3 2" xfId="30808" xr:uid="{2B588FC3-583E-4D3B-815B-31E6D622B4A7}"/>
    <cellStyle name="Comma 111 3 3" xfId="20532" xr:uid="{E19C73B7-4BA9-401C-B323-0CF9B3ED03BF}"/>
    <cellStyle name="Comma 111 4" xfId="24863" xr:uid="{469127FB-9CC4-475B-8C40-A1AD8F30DB0A}"/>
    <cellStyle name="Comma 111 5" xfId="14563" xr:uid="{60FC2A75-E0D8-4386-ADA4-06D1BDF60393}"/>
    <cellStyle name="Comma 112" xfId="1568" xr:uid="{071C444B-7291-47DA-BF91-E839BE33040B}"/>
    <cellStyle name="Comma 112 2" xfId="5222" xr:uid="{AE3D9F97-FD81-4EEB-8033-9969E902DBEA}"/>
    <cellStyle name="Comma 112 2 2" xfId="27844" xr:uid="{94E4B99E-6BCB-46B4-AA27-204633BD9409}"/>
    <cellStyle name="Comma 112 2 3" xfId="17550" xr:uid="{84C544D0-10E9-4A85-8C25-A5BA6A4C2007}"/>
    <cellStyle name="Comma 112 3" xfId="8513" xr:uid="{2FC90DF7-AA04-4D5A-80F0-57F1EB28403E}"/>
    <cellStyle name="Comma 112 3 2" xfId="30804" xr:uid="{9E00B48E-CBF2-43FB-89FD-9FCDD617AFF4}"/>
    <cellStyle name="Comma 112 3 3" xfId="20528" xr:uid="{E6031A76-6949-44DE-AD57-07AD06F2BA22}"/>
    <cellStyle name="Comma 112 4" xfId="24859" xr:uid="{3F8FA34F-B924-41AF-BFC6-83B85E9A0851}"/>
    <cellStyle name="Comma 112 5" xfId="14559" xr:uid="{1FD3D665-1839-4494-B923-5124B473F5EB}"/>
    <cellStyle name="Comma 113" xfId="5144" xr:uid="{2EA50668-E938-446B-8EBC-2E7D54236A32}"/>
    <cellStyle name="Comma 113 2" xfId="8338" xr:uid="{9BA5E9FC-524F-45DC-9104-0DDA2054D7E9}"/>
    <cellStyle name="Comma 113 2 2" xfId="30747" xr:uid="{DF3390B7-4D28-4E81-8FC9-6CA1058B0C38}"/>
    <cellStyle name="Comma 113 2 3" xfId="20461" xr:uid="{23F996E8-F1CA-42A8-A863-84E14B46577C}"/>
    <cellStyle name="Comma 113 3" xfId="11441" xr:uid="{7FEE0E28-5D81-4ECE-9CA9-9F177D9FC5CB}"/>
    <cellStyle name="Comma 113 3 3" xfId="23441" xr:uid="{8B599E77-604C-48BD-83DE-D48095AB5274}"/>
    <cellStyle name="Comma 113 4" xfId="27787" xr:uid="{7C4B3CDA-2DE0-46C6-B57E-FEA42E227796}"/>
    <cellStyle name="Comma 113 5" xfId="17493" xr:uid="{2D6EA231-919A-408E-99BC-E4BD56926AE7}"/>
    <cellStyle name="Comma 114" xfId="1564" xr:uid="{0C8885F7-3054-4559-8D0D-29C9E00A2927}"/>
    <cellStyle name="Comma 114 2" xfId="5218" xr:uid="{4DF13422-A5C7-4376-901C-2AF86A7369E6}"/>
    <cellStyle name="Comma 114 2 2" xfId="27840" xr:uid="{3841EAFE-053C-4345-A1C8-4AD743ABA730}"/>
    <cellStyle name="Comma 114 2 3" xfId="17546" xr:uid="{22B95FDA-848B-41AE-A04D-60ABE4B29CD2}"/>
    <cellStyle name="Comma 114 3" xfId="8509" xr:uid="{04F8E0D4-768A-40EE-A88A-039F926401B1}"/>
    <cellStyle name="Comma 114 3 2" xfId="30800" xr:uid="{F8CE506F-A252-45DB-9D34-3B6E02F26DBF}"/>
    <cellStyle name="Comma 114 3 3" xfId="20524" xr:uid="{6B6E57B5-3820-43E2-9F75-74C8E32EEA18}"/>
    <cellStyle name="Comma 114 4" xfId="24855" xr:uid="{37182840-244C-4989-928A-FCA1D5A9DDBD}"/>
    <cellStyle name="Comma 114 5" xfId="14555" xr:uid="{6AAC2C93-769B-4A11-9442-765B66C76C48}"/>
    <cellStyle name="Comma 115" xfId="1559" xr:uid="{B20E13AD-A1DB-4D8E-B85A-530A8AAFA2CB}"/>
    <cellStyle name="Comma 115 2" xfId="5213" xr:uid="{29000C8A-38C5-4B32-A6A0-6D5C770FC326}"/>
    <cellStyle name="Comma 115 2 2" xfId="27835" xr:uid="{E9FFD88C-CB80-47AB-B6E9-5E1CB9C9FE59}"/>
    <cellStyle name="Comma 115 2 3" xfId="17541" xr:uid="{468D6ADA-EECC-4262-91ED-5486F3F10E34}"/>
    <cellStyle name="Comma 115 3" xfId="8504" xr:uid="{DDEF75C9-90BB-4BD5-87D0-D353C3D396DC}"/>
    <cellStyle name="Comma 115 3 2" xfId="30795" xr:uid="{CD1EEF52-5062-44D6-95A3-85D8D339E5CF}"/>
    <cellStyle name="Comma 115 3 3" xfId="20519" xr:uid="{98F1DB55-0DA7-4CCB-95B2-EA4D83EC7FDF}"/>
    <cellStyle name="Comma 115 4" xfId="24850" xr:uid="{37A62D73-1388-4999-B51C-2A137A7C8BAD}"/>
    <cellStyle name="Comma 115 5" xfId="14550" xr:uid="{97047CFF-BEAB-43B0-A75B-2CC111E09242}"/>
    <cellStyle name="Comma 116" xfId="5146" xr:uid="{A30437B6-CEC7-402D-8A33-3AB74BB288E9}"/>
    <cellStyle name="Comma 116 2" xfId="8340" xr:uid="{022E331A-5E61-4357-9564-B8863B7CE435}"/>
    <cellStyle name="Comma 116 2 2" xfId="30749" xr:uid="{0689ABB2-BBBE-4CB6-9839-D4FEA802B484}"/>
    <cellStyle name="Comma 116 2 3" xfId="20463" xr:uid="{3335CCB6-BFD3-4C8D-A93F-DC84C074FD8D}"/>
    <cellStyle name="Comma 116 3" xfId="11443" xr:uid="{474298D8-051D-49A5-97F5-435F95351D4D}"/>
    <cellStyle name="Comma 116 3 3" xfId="23443" xr:uid="{3F2A1E28-AD21-4D01-9535-F165AB6DD765}"/>
    <cellStyle name="Comma 116 4" xfId="27789" xr:uid="{BFB3BFCF-5BA6-4747-80BA-E737C2CD93D1}"/>
    <cellStyle name="Comma 116 5" xfId="17495" xr:uid="{19B151E2-62B0-4B10-A55B-1C0A29FAD85D}"/>
    <cellStyle name="Comma 117" xfId="1554" xr:uid="{62E724AE-8618-499D-9E17-08852F54E513}"/>
    <cellStyle name="Comma 117 2" xfId="5208" xr:uid="{1E142236-1939-42F8-BAAF-6714545157A0}"/>
    <cellStyle name="Comma 117 2 2" xfId="27830" xr:uid="{95996940-F22C-468D-B015-9774443E8620}"/>
    <cellStyle name="Comma 117 2 3" xfId="17536" xr:uid="{7C0DFEA2-47ED-4B98-B9D7-EFA3543A00E4}"/>
    <cellStyle name="Comma 117 3" xfId="8499" xr:uid="{E94096CB-56DF-43F9-95C1-28503AE56DEA}"/>
    <cellStyle name="Comma 117 3 2" xfId="30790" xr:uid="{2E7F1258-BF05-4834-B5A1-67DC707C8215}"/>
    <cellStyle name="Comma 117 3 3" xfId="20514" xr:uid="{522EBC4B-3339-49A4-91FA-73E277B370E4}"/>
    <cellStyle name="Comma 117 4" xfId="24845" xr:uid="{19BCDCD9-EF94-4963-8BD2-9A14DFCD34F6}"/>
    <cellStyle name="Comma 117 5" xfId="14545" xr:uid="{3DD57848-5B0D-4B14-8BF3-87ACF0992433}"/>
    <cellStyle name="Comma 118" xfId="1549" xr:uid="{460E0A5E-2797-4F62-BD61-F6F23E7F8BDC}"/>
    <cellStyle name="Comma 118 2" xfId="5203" xr:uid="{B1C8780D-EB44-4D56-8BB9-FA30B38C7071}"/>
    <cellStyle name="Comma 118 2 2" xfId="27825" xr:uid="{FF5BA143-45F9-491D-9E35-220A955989A9}"/>
    <cellStyle name="Comma 118 2 3" xfId="17531" xr:uid="{B4199C0F-3043-487C-8DDD-930E7A34870C}"/>
    <cellStyle name="Comma 118 3" xfId="8494" xr:uid="{0696916D-B799-46AD-AFA1-FCB0B8DEC9FA}"/>
    <cellStyle name="Comma 118 3 2" xfId="30785" xr:uid="{199C2716-230C-478D-93DF-33F5573632BA}"/>
    <cellStyle name="Comma 118 3 3" xfId="20509" xr:uid="{083D4970-FA3C-4AE9-8670-5BE035C388E6}"/>
    <cellStyle name="Comma 118 4" xfId="24840" xr:uid="{D3DE471E-13C4-4FC9-B655-4EA833D9B0A1}"/>
    <cellStyle name="Comma 118 5" xfId="14540" xr:uid="{18133054-46A7-4FC0-ABE6-539B6911C530}"/>
    <cellStyle name="Comma 119" xfId="1544" xr:uid="{F05B2D20-C2B5-4CBA-A014-C5F830722ED6}"/>
    <cellStyle name="Comma 119 2" xfId="5198" xr:uid="{8C514542-9F7B-4772-AAAB-54E69F9F7A09}"/>
    <cellStyle name="Comma 119 2 2" xfId="27820" xr:uid="{DFCF994D-7CC8-49FE-8BFA-FB45CA87115E}"/>
    <cellStyle name="Comma 119 2 3" xfId="17526" xr:uid="{5657FA5D-F20F-4B7A-AAE9-52D201F4A437}"/>
    <cellStyle name="Comma 119 3" xfId="8489" xr:uid="{DE4C1BC3-C2E7-493D-B6D5-74D2C884DEAD}"/>
    <cellStyle name="Comma 119 3 2" xfId="30780" xr:uid="{90632E86-E4D1-4B49-826D-86D9CA89EB84}"/>
    <cellStyle name="Comma 119 3 3" xfId="20504" xr:uid="{F7480516-2646-4C90-AFF3-5B76EB941A59}"/>
    <cellStyle name="Comma 119 4" xfId="24835" xr:uid="{98FCB99B-CCBA-4523-BCAA-E416491B0430}"/>
    <cellStyle name="Comma 119 5" xfId="14535" xr:uid="{C0526C81-5DE5-42D2-912C-4882249B1651}"/>
    <cellStyle name="Comma 12" xfId="173" xr:uid="{C9412B39-655E-4740-9C44-518DA1F3F82E}"/>
    <cellStyle name="Comma 12 10" xfId="2987" xr:uid="{936C9A32-1898-41AA-B741-75D39C9B18AB}"/>
    <cellStyle name="Comma 12 10 2" xfId="6277" xr:uid="{FE344CB9-3BC8-4401-8330-483E2C34C482}"/>
    <cellStyle name="Comma 12 10 2 2" xfId="28778" xr:uid="{9010975F-964E-4EA7-B489-4D6419C64307}"/>
    <cellStyle name="Comma 12 10 2 3" xfId="18484" xr:uid="{A81346F2-3611-44CE-84D7-0C316013DFCE}"/>
    <cellStyle name="Comma 12 10 3" xfId="9468" xr:uid="{F1CCAC3E-4031-45E3-9237-B44759936272}"/>
    <cellStyle name="Comma 12 10 3 2" xfId="31738" xr:uid="{816D0A69-0034-4D3D-8F12-91650568E201}"/>
    <cellStyle name="Comma 12 10 3 3" xfId="21462" xr:uid="{3279F78F-F4C4-451D-B695-5E25D899EB90}"/>
    <cellStyle name="Comma 12 10 4" xfId="25814" xr:uid="{F3C76587-2C32-47D3-A983-3BD1409DBE53}"/>
    <cellStyle name="Comma 12 10 5" xfId="15514" xr:uid="{42C9C7DE-DDED-4D9E-BB49-79D00815A8D8}"/>
    <cellStyle name="Comma 12 11" xfId="2873" xr:uid="{12AB84BD-5503-4A07-8D18-516C2C33B444}"/>
    <cellStyle name="Comma 12 11 2" xfId="6165" xr:uid="{3780C587-93F0-419A-B43B-ACBC62FACE50}"/>
    <cellStyle name="Comma 12 11 2 2" xfId="28666" xr:uid="{D03B5B76-B76D-4327-8835-B02E1515C16C}"/>
    <cellStyle name="Comma 12 11 2 3" xfId="18372" xr:uid="{E47D9F93-B780-43CD-80A9-E7D5177D74C5}"/>
    <cellStyle name="Comma 12 11 3" xfId="9356" xr:uid="{0A6BBCF9-9C96-4B0E-BF53-6F72E5AA3FF3}"/>
    <cellStyle name="Comma 12 11 3 2" xfId="31626" xr:uid="{6069B261-EE96-41F5-AD7C-578729A4A36A}"/>
    <cellStyle name="Comma 12 11 3 3" xfId="21350" xr:uid="{29A3AB0B-D991-4CFE-9737-AC7B2751FB0F}"/>
    <cellStyle name="Comma 12 11 4" xfId="25702" xr:uid="{B7B474FE-B3A6-4400-97F8-9FFCB2E5A78E}"/>
    <cellStyle name="Comma 12 11 5" xfId="15402" xr:uid="{153B872A-7DBD-4107-8112-2AE18A7D4C13}"/>
    <cellStyle name="Comma 12 12" xfId="6078" xr:uid="{96D74042-909D-49C4-BC48-F1EFF2560472}"/>
    <cellStyle name="Comma 12 12 2" xfId="28579" xr:uid="{B7174993-C191-4E1B-B6A6-F64F1492990A}"/>
    <cellStyle name="Comma 12 12 3" xfId="18285" xr:uid="{B0D05017-ED6D-48C6-8417-D0F16B3BDD7B}"/>
    <cellStyle name="Comma 12 13" xfId="9269" xr:uid="{487C6025-2EED-4F37-B58E-ED0E6426E88B}"/>
    <cellStyle name="Comma 12 13 2" xfId="31539" xr:uid="{79AF3B11-3903-430F-A002-02586D392C60}"/>
    <cellStyle name="Comma 12 13 3" xfId="21263" xr:uid="{54917F67-56F2-4E97-B51D-8D51CC9B0D3C}"/>
    <cellStyle name="Comma 12 14" xfId="12521" xr:uid="{27F63557-E35E-4DA9-991B-01A8D3333196}"/>
    <cellStyle name="Comma 12 14 3" xfId="23526" xr:uid="{4C433197-E225-44F9-B5AF-F42F344B7AA6}"/>
    <cellStyle name="Comma 12 15" xfId="14247" xr:uid="{4554ECC6-4940-4D4B-9B77-657633687879}"/>
    <cellStyle name="Comma 12 15 2" xfId="25615" xr:uid="{ADE6BC58-B0C5-4373-B9FB-0A08E6FCEDEB}"/>
    <cellStyle name="Comma 12 16" xfId="15315" xr:uid="{71675106-9022-4D09-A007-C32E67EBDE67}"/>
    <cellStyle name="Comma 12 18" xfId="1192" xr:uid="{C9D419E2-68B9-4B33-82EE-B86C32F29F00}"/>
    <cellStyle name="Comma 12 2" xfId="336" xr:uid="{9E5CE3C4-9B4A-4F6B-9D4A-EAABDBE5D247}"/>
    <cellStyle name="Comma 12 2 10" xfId="33082" xr:uid="{A5ADF4E1-D943-493E-80B3-1CD134ACFE42}"/>
    <cellStyle name="Comma 12 2 11" xfId="1260" xr:uid="{5E300646-CC39-4C49-BE78-3DAD05FACDFF}"/>
    <cellStyle name="Comma 12 2 2" xfId="423" xr:uid="{B50944BB-0AF9-4584-A51D-64BA245798B8}"/>
    <cellStyle name="Comma 12 2 2 2" xfId="934" xr:uid="{A1ADB28B-5072-43DD-B7A2-D0B0F9471274}"/>
    <cellStyle name="Comma 12 2 2 2 2" xfId="8136" xr:uid="{4755C781-78C6-4E28-9DD6-AEDEFF5B1598}"/>
    <cellStyle name="Comma 12 2 2 2 2 2" xfId="30553" xr:uid="{7AE392FA-393F-4B36-9C64-3FC830C1FE3B}"/>
    <cellStyle name="Comma 12 2 2 2 2 3" xfId="20263" xr:uid="{132DBD4A-199E-47F1-8746-E6E45ACB1AE6}"/>
    <cellStyle name="Comma 12 2 2 2 3" xfId="11245" xr:uid="{C44B7A60-86CC-4298-A373-6E872AF6510A}"/>
    <cellStyle name="Comma 12 2 2 2 3 3" xfId="23243" xr:uid="{DCAE5621-1FE7-436D-81FB-18CC44C4FA28}"/>
    <cellStyle name="Comma 12 2 2 2 4" xfId="13567" xr:uid="{FAEC9FE1-E341-49CA-BBC2-143F936A4382}"/>
    <cellStyle name="Comma 12 2 2 2 4 3" xfId="24203" xr:uid="{BFDB0DDB-B18D-41FB-B54A-ED268A31EDD7}"/>
    <cellStyle name="Comma 12 2 2 2 5" xfId="27591" xr:uid="{7CC82C6E-6177-4B86-B1AC-9F2F986C78F4}"/>
    <cellStyle name="Comma 12 2 2 2 6" xfId="17295" xr:uid="{FA4377DE-F8C1-470F-89EA-C269207CF886}"/>
    <cellStyle name="Comma 12 2 2 2 8" xfId="4946" xr:uid="{2CEA00A8-C09C-4E0C-AEC1-1B69BCB0B2DA}"/>
    <cellStyle name="Comma 12 2 2 3" xfId="7141" xr:uid="{4A9A3259-4B05-4651-BE55-4D41C3F21CE3}"/>
    <cellStyle name="Comma 12 2 2 3 2" xfId="29612" xr:uid="{047D9F25-C645-446F-8825-4EE36547393D}"/>
    <cellStyle name="Comma 12 2 2 3 3" xfId="19321" xr:uid="{831183D0-5FB1-46E0-B50F-0EE0CF273E0B}"/>
    <cellStyle name="Comma 12 2 2 4" xfId="10305" xr:uid="{B58B82D7-E7B9-4DDD-B4CD-2DE486A4B775}"/>
    <cellStyle name="Comma 12 2 2 4 2" xfId="32574" xr:uid="{08271EB2-A325-4E43-8D7A-4B5A02214AB4}"/>
    <cellStyle name="Comma 12 2 2 4 3" xfId="22300" xr:uid="{405A1D98-AC4A-4A43-9A0E-768A6641BD59}"/>
    <cellStyle name="Comma 12 2 2 5" xfId="12963" xr:uid="{6BFBD15A-3B72-4DE7-AE9E-EB8610DCB8EC}"/>
    <cellStyle name="Comma 12 2 2 5 3" xfId="23786" xr:uid="{6F9DD02C-A1E1-4A12-A071-5BC1DF5F49DF}"/>
    <cellStyle name="Comma 12 2 2 6" xfId="26651" xr:uid="{E3898CB2-3DAB-46B2-BACC-1B6EF621024E}"/>
    <cellStyle name="Comma 12 2 2 7" xfId="16352" xr:uid="{E66D0716-0FDC-436A-94EC-1EBAA3FEDBFD}"/>
    <cellStyle name="Comma 12 2 2 9" xfId="3994" xr:uid="{388C4F67-A211-4600-8D9B-EC8A9DA2FEB8}"/>
    <cellStyle name="Comma 12 2 3" xfId="785" xr:uid="{6A97E61D-FD15-4776-8FB5-6060A3529BC3}"/>
    <cellStyle name="Comma 12 2 3 2" xfId="6979" xr:uid="{B777C6E9-D656-4C8D-A2C1-3F34277106C9}"/>
    <cellStyle name="Comma 12 2 3 2 2" xfId="29450" xr:uid="{29B51C97-18A0-4033-A9D2-29E3AF6F7417}"/>
    <cellStyle name="Comma 12 2 3 2 3" xfId="19157" xr:uid="{5EE9A14B-001F-41FC-B34C-DE0AD81ACE04}"/>
    <cellStyle name="Comma 12 2 3 3" xfId="10142" xr:uid="{F2ADE4E1-AD01-4092-A063-C11E523C9EBB}"/>
    <cellStyle name="Comma 12 2 3 3 2" xfId="32411" xr:uid="{77479F17-C27D-4510-8F39-697FB45A5C2D}"/>
    <cellStyle name="Comma 12 2 3 3 3" xfId="22136" xr:uid="{7E23EB71-650D-4F7D-9F11-BDEE63A10CD2}"/>
    <cellStyle name="Comma 12 2 3 4" xfId="13407" xr:uid="{0D65E78D-9878-40DB-98E9-89DAE0430A3B}"/>
    <cellStyle name="Comma 12 2 3 4 3" xfId="24043" xr:uid="{BD1B4350-AF89-4011-BF83-60FB42973AE5}"/>
    <cellStyle name="Comma 12 2 3 5" xfId="26487" xr:uid="{0233E651-6FD7-49B1-997D-377F0D5F39B9}"/>
    <cellStyle name="Comma 12 2 3 6" xfId="16188" xr:uid="{2BFC098B-C6E4-42A0-9768-4C15A9758297}"/>
    <cellStyle name="Comma 12 2 3 8" xfId="3816" xr:uid="{78ECC1BA-8AD1-4EC6-8526-642189220CD1}"/>
    <cellStyle name="Comma 12 2 4" xfId="3336" xr:uid="{F34933D9-CC7B-405E-815A-53D099945F4D}"/>
    <cellStyle name="Comma 12 2 4 2" xfId="6693" xr:uid="{B64BA7B0-D750-4285-B3F3-C3E611BA873E}"/>
    <cellStyle name="Comma 12 2 4 2 2" xfId="29193" xr:uid="{DA2FC704-2203-4F1A-A003-14945B37CDE6}"/>
    <cellStyle name="Comma 12 2 4 2 3" xfId="18900" xr:uid="{6D52B8F9-CB21-454B-BE7D-64A3AC07E9ED}"/>
    <cellStyle name="Comma 12 2 4 3" xfId="9884" xr:uid="{0078178D-C168-409D-A105-7052B9488828}"/>
    <cellStyle name="Comma 12 2 4 3 2" xfId="32154" xr:uid="{1C13DD8A-FB01-43FA-9DA2-27E85D4485A0}"/>
    <cellStyle name="Comma 12 2 4 3 3" xfId="21878" xr:uid="{EE866890-450E-4C36-931C-9018B2709B73}"/>
    <cellStyle name="Comma 12 2 4 4" xfId="26229" xr:uid="{7A086862-718B-4C90-8388-8F30B29D38AB}"/>
    <cellStyle name="Comma 12 2 4 5" xfId="15930" xr:uid="{7C798D98-43FB-4A96-8C99-7955219EC16C}"/>
    <cellStyle name="Comma 12 2 5" xfId="6440" xr:uid="{ADEB44D1-0D26-4EAA-A215-7CFA28BDAED0}"/>
    <cellStyle name="Comma 12 2 5 2" xfId="28941" xr:uid="{9735E6E6-B0F8-42CC-B7F3-87AACA865EE5}"/>
    <cellStyle name="Comma 12 2 5 3" xfId="18647" xr:uid="{9CA8AA15-CFDE-40A4-B31E-2E4400202F3A}"/>
    <cellStyle name="Comma 12 2 6" xfId="9631" xr:uid="{E4BC1432-9FC2-4989-B09C-3BA7777CB483}"/>
    <cellStyle name="Comma 12 2 6 2" xfId="31901" xr:uid="{25CAB212-98A4-468E-92F7-C58B512CDF55}"/>
    <cellStyle name="Comma 12 2 6 3" xfId="21625" xr:uid="{5AD3C7C1-8EA2-48D5-B654-F559913A0554}"/>
    <cellStyle name="Comma 12 2 7" xfId="12751" xr:uid="{E9417801-0922-485D-9838-971DA8167405}"/>
    <cellStyle name="Comma 12 2 7 3" xfId="23621" xr:uid="{2E5BE164-0579-4C4C-B48D-A4301B69B8E6}"/>
    <cellStyle name="Comma 12 2 8" xfId="14315" xr:uid="{0CBED01A-09A5-49CD-A49E-AB55B6556FAF}"/>
    <cellStyle name="Comma 12 2 8 2" xfId="25977" xr:uid="{F8A634BB-F18B-4CE4-87F2-9DA439305EE4}"/>
    <cellStyle name="Comma 12 2 9" xfId="15677" xr:uid="{330DF753-E9C5-4502-B0EB-B38A21978652}"/>
    <cellStyle name="Comma 12 3" xfId="372" xr:uid="{352E17E1-96E2-438C-BECB-862A3426590E}"/>
    <cellStyle name="Comma 12 3 2" xfId="866" xr:uid="{223C32E2-952E-4C2B-934C-4391972E2F8F}"/>
    <cellStyle name="Comma 12 3 2 2" xfId="7917" xr:uid="{C9409178-33E7-4A1F-AE67-BA11531B06ED}"/>
    <cellStyle name="Comma 12 3 2 2 2" xfId="30345" xr:uid="{E12C867C-648E-4443-9383-F3C8B1C758BB}"/>
    <cellStyle name="Comma 12 3 2 2 3" xfId="20056" xr:uid="{DDA9BFA6-08E1-4907-B220-CEC16D130E16}"/>
    <cellStyle name="Comma 12 3 2 3" xfId="11040" xr:uid="{1F4087F7-2693-4C62-AAA1-8DB870F69615}"/>
    <cellStyle name="Comma 12 3 2 3 3" xfId="23035" xr:uid="{4D0031E0-549D-4DFE-AFE8-A04C52978EE9}"/>
    <cellStyle name="Comma 12 3 2 4" xfId="27386" xr:uid="{BA6F8E74-F278-4A72-B884-7CDB9BB85C56}"/>
    <cellStyle name="Comma 12 3 2 5" xfId="17087" xr:uid="{59FD36F0-396C-4FC8-A306-BDBC3C57EBE0}"/>
    <cellStyle name="Comma 12 3 2 7" xfId="4738" xr:uid="{1AC44B12-10E6-46DF-B2D7-638EFA7779F4}"/>
    <cellStyle name="Comma 12 3 3" xfId="6884" xr:uid="{61888DB2-28A9-454B-948B-28ECE603E44B}"/>
    <cellStyle name="Comma 12 3 3 2" xfId="29355" xr:uid="{E0E3EFC1-B54A-40AB-A5F1-6325EC266660}"/>
    <cellStyle name="Comma 12 3 3 3" xfId="19062" xr:uid="{12D9B87B-C424-4A8F-B61F-AB9B78B6B99D}"/>
    <cellStyle name="Comma 12 3 4" xfId="10047" xr:uid="{6D8B44D8-EB15-46F8-9900-F7BC61CE2A2B}"/>
    <cellStyle name="Comma 12 3 4 2" xfId="32316" xr:uid="{1408194F-29C4-4FE0-8023-DC7F437E7AB0}"/>
    <cellStyle name="Comma 12 3 4 3" xfId="22041" xr:uid="{0C3E328D-BDB2-491B-AAEE-776804829DE0}"/>
    <cellStyle name="Comma 12 3 5" xfId="13214" xr:uid="{6C484A07-08EB-4078-BAB8-3DA6D68E7165}"/>
    <cellStyle name="Comma 12 3 5 3" xfId="23948" xr:uid="{3686E2EC-BC4D-4F60-9928-B2A11A7D011E}"/>
    <cellStyle name="Comma 12 3 6" xfId="26392" xr:uid="{E41F04B5-BD13-48CD-89FB-68AB63F79880}"/>
    <cellStyle name="Comma 12 3 7" xfId="16093" xr:uid="{0C7A2421-4E12-42A4-9763-229473D0A108}"/>
    <cellStyle name="Comma 12 3 9" xfId="3594" xr:uid="{F33A4F4D-DADA-4614-A228-EDD0A59BFFEC}"/>
    <cellStyle name="Comma 12 4" xfId="728" xr:uid="{6A7071B5-5540-449E-9199-603E8942F18C}"/>
    <cellStyle name="Comma 12 4 2" xfId="7785" xr:uid="{3ED182A2-C8E8-4D87-883A-DA4F4866BA43}"/>
    <cellStyle name="Comma 12 4 2 2" xfId="30214" xr:uid="{EE6A9DD3-B2BC-4354-B64F-5A928902CD94}"/>
    <cellStyle name="Comma 12 4 2 3" xfId="19924" xr:uid="{AFBFED96-8051-494D-A713-58EE0F5CE680}"/>
    <cellStyle name="Comma 12 4 3" xfId="10908" xr:uid="{17163F65-F8EC-404F-82AC-1ECFC8F52765}"/>
    <cellStyle name="Comma 12 4 3 3" xfId="22903" xr:uid="{AD1615C4-810E-4579-99B5-8968527FD98A}"/>
    <cellStyle name="Comma 12 4 4" xfId="14051" xr:uid="{CD9A9DFF-AB25-42DA-97E8-2A45E9AC3CE8}"/>
    <cellStyle name="Comma 12 4 4 3" xfId="24690" xr:uid="{B1A6E11C-57FC-4E61-9961-1D5C5DE6F05F}"/>
    <cellStyle name="Comma 12 4 5" xfId="27254" xr:uid="{2D20DA53-C9A0-4988-863F-3C2F15FDE8EB}"/>
    <cellStyle name="Comma 12 4 6" xfId="16955" xr:uid="{A4782586-CDF3-49FA-B1DF-1D80483B12BD}"/>
    <cellStyle name="Comma 12 4 8" xfId="4609" xr:uid="{5AE67B2D-2D20-4B57-8092-6A4967483233}"/>
    <cellStyle name="Comma 12 5" xfId="4405" xr:uid="{AF2E3B65-B97B-4CBD-89C5-592FAADD389C}"/>
    <cellStyle name="Comma 12 5 2" xfId="7580" xr:uid="{00738C5D-1F4B-4E41-A668-C3DFC2AE5535}"/>
    <cellStyle name="Comma 12 5 2 2" xfId="30009" xr:uid="{1C0860B2-1962-4E65-A4E7-8B1BA12EEC61}"/>
    <cellStyle name="Comma 12 5 2 3" xfId="19719" xr:uid="{4D44CBB2-829E-435B-A669-C27DFB32B4E8}"/>
    <cellStyle name="Comma 12 5 3" xfId="10703" xr:uid="{A96D8D52-79BB-4472-9663-49E7655BF9F9}"/>
    <cellStyle name="Comma 12 5 3 3" xfId="22698" xr:uid="{9AF6F80D-74E1-4BF6-A9BA-48DD4699EF28}"/>
    <cellStyle name="Comma 12 5 4" xfId="14023" xr:uid="{3BCC57B9-BC83-4ADB-919C-4BCEDD9D5545}"/>
    <cellStyle name="Comma 12 5 4 3" xfId="24662" xr:uid="{0644E960-E9AF-4F96-A63A-15E0F3F5D5BC}"/>
    <cellStyle name="Comma 12 5 5" xfId="27049" xr:uid="{CDFB1FD0-5124-4EB8-9D2B-A74389CDCFC4}"/>
    <cellStyle name="Comma 12 5 6" xfId="16750" xr:uid="{40E28424-4690-402B-BFCD-9224B26944E3}"/>
    <cellStyle name="Comma 12 6" xfId="4355" xr:uid="{633E1767-AE70-4481-A803-1D7176CABA70}"/>
    <cellStyle name="Comma 12 6 2" xfId="7530" xr:uid="{D55D751A-ED90-4A47-B240-AA7A9336424A}"/>
    <cellStyle name="Comma 12 6 2 2" xfId="29959" xr:uid="{4588E922-C308-495A-9897-9ECE69AD786D}"/>
    <cellStyle name="Comma 12 6 2 3" xfId="19669" xr:uid="{8FA8D669-2E58-41C3-904D-36540EDB38BC}"/>
    <cellStyle name="Comma 12 6 3" xfId="10653" xr:uid="{A7258C07-1CFC-4188-ABAB-3B0E1A362947}"/>
    <cellStyle name="Comma 12 6 3 3" xfId="22648" xr:uid="{35C30F2E-0548-4458-A50F-A94D55F28E4F}"/>
    <cellStyle name="Comma 12 6 4" xfId="13824" xr:uid="{AFD4450D-8D21-4D33-A252-2195A2B53B73}"/>
    <cellStyle name="Comma 12 6 4 3" xfId="24464" xr:uid="{52C51C96-782D-4B15-BFFB-1E76D721D6E3}"/>
    <cellStyle name="Comma 12 6 5" xfId="26999" xr:uid="{6B717DF3-75D3-48BF-9073-214E70CD33F8}"/>
    <cellStyle name="Comma 12 6 6" xfId="16700" xr:uid="{9D64D072-7448-4D01-8AC0-A1EC6D14766F}"/>
    <cellStyle name="Comma 12 7" xfId="4197" xr:uid="{F98F383E-6597-4CCD-A954-AB12D07968EF}"/>
    <cellStyle name="Comma 12 7 2" xfId="7372" xr:uid="{5B416B4B-58BA-4C0F-A06C-9D9FAD2047CE}"/>
    <cellStyle name="Comma 12 7 2 2" xfId="29821" xr:uid="{F1DF1F8B-AE67-4D05-933C-60098FF62A9E}"/>
    <cellStyle name="Comma 12 7 2 3" xfId="19531" xr:uid="{4AA11C8D-0474-4B07-BD57-A4AB9A3CF282}"/>
    <cellStyle name="Comma 12 7 3" xfId="10515" xr:uid="{FC82B5B8-F61B-4606-A06D-5FE6869A54EE}"/>
    <cellStyle name="Comma 12 7 3 3" xfId="22510" xr:uid="{C8E2BC17-885B-4BFE-B22F-B58DE41D59DD}"/>
    <cellStyle name="Comma 12 7 4" xfId="14133" xr:uid="{F0C9761E-A4D7-4786-ACAD-C69C2546B2EA}"/>
    <cellStyle name="Comma 12 7 4 3" xfId="24769" xr:uid="{ECCCF59F-F61E-457F-BBE6-B26E8E06EF3A}"/>
    <cellStyle name="Comma 12 7 5" xfId="26861" xr:uid="{4F063C67-9699-476E-B22A-6307E9A1A7E7}"/>
    <cellStyle name="Comma 12 7 6" xfId="16562" xr:uid="{7BA7718F-34C4-47C2-9598-49D87A98D9F3}"/>
    <cellStyle name="Comma 12 8" xfId="4105" xr:uid="{18C9040D-BD15-4142-9055-D4CCDB863929}"/>
    <cellStyle name="Comma 12 8 2" xfId="7280" xr:uid="{250C83EE-418F-44E8-AA1D-07C03B6F3D2C}"/>
    <cellStyle name="Comma 12 8 2 2" xfId="29751" xr:uid="{9F5AB69B-DD06-4A6D-A796-25EE8C8EFBC3}"/>
    <cellStyle name="Comma 12 8 2 3" xfId="19461" xr:uid="{1BBD8DCC-C9B2-498D-BE25-7D9AB81BDA4C}"/>
    <cellStyle name="Comma 12 8 3" xfId="10445" xr:uid="{0280C34A-136E-417A-A227-0B73F7D6FF93}"/>
    <cellStyle name="Comma 12 8 3 3" xfId="22440" xr:uid="{1C26DED0-459C-4343-A66A-74B8C7D017C2}"/>
    <cellStyle name="Comma 12 8 4" xfId="26791" xr:uid="{0572D199-4E22-419D-8216-724F8DE67C85}"/>
    <cellStyle name="Comma 12 8 5" xfId="16492" xr:uid="{5262D1E6-4746-488A-A231-32B364B3C0CA}"/>
    <cellStyle name="Comma 12 9" xfId="3172" xr:uid="{5B5CD3C8-D144-4515-869A-AFE135F54936}"/>
    <cellStyle name="Comma 12 9 2" xfId="6527" xr:uid="{03DD9A2B-B690-45EE-BDD5-BA501557B0A0}"/>
    <cellStyle name="Comma 12 9 2 2" xfId="29027" xr:uid="{BBA802A6-D4AB-46CB-8E76-BDEADC1A186C}"/>
    <cellStyle name="Comma 12 9 2 3" xfId="18734" xr:uid="{CF7EB2CB-3FDB-4F42-BF9D-75A7E18C5F2D}"/>
    <cellStyle name="Comma 12 9 3" xfId="9718" xr:uid="{251852B0-0627-4C00-9D9B-C00F06589C6A}"/>
    <cellStyle name="Comma 12 9 3 2" xfId="31988" xr:uid="{9DD9F211-C5B6-44D1-8AA9-8190602E5080}"/>
    <cellStyle name="Comma 12 9 3 3" xfId="21712" xr:uid="{D6CC3ADB-2CCB-4384-AD34-870859A0F761}"/>
    <cellStyle name="Comma 12 9 4" xfId="26064" xr:uid="{76F8C277-0F57-408E-B471-1F664C92FBAB}"/>
    <cellStyle name="Comma 12 9 5" xfId="15764" xr:uid="{982EDF72-90E7-4A16-8C3C-6CC27CD199F0}"/>
    <cellStyle name="Comma 120" xfId="1475" xr:uid="{189DA97A-F651-4D53-9617-16F15E1BD83D}"/>
    <cellStyle name="Comma 120 2" xfId="5156" xr:uid="{C682B390-BAA9-4636-B7B5-E9EE552BA7BC}"/>
    <cellStyle name="Comma 120 3" xfId="8458" xr:uid="{CE273BAD-7B7D-4C3B-B554-B0C0225A3DB8}"/>
    <cellStyle name="Comma 121" xfId="1480" xr:uid="{FE6F8902-DAAB-47EF-84D2-9B8239988D79}"/>
    <cellStyle name="Comma 121 2" xfId="8345" xr:uid="{9928C5D8-930E-4BBF-8ADB-47E11187F8F4}"/>
    <cellStyle name="Comma 121 3" xfId="8463" xr:uid="{6DDC903F-E701-4E09-B1BF-4E015C9CE851}"/>
    <cellStyle name="Comma 122" xfId="5149" xr:uid="{ADFD0D02-CA3E-4E19-BF9E-EEBB6057A981}"/>
    <cellStyle name="Comma 122 2" xfId="8432" xr:uid="{E0389263-9456-4D82-97B7-96A9B7FA1F72}"/>
    <cellStyle name="Comma 122 3" xfId="11446" xr:uid="{E81640CB-99D3-414D-900D-4BA597141EF7}"/>
    <cellStyle name="Comma 123" xfId="8395" xr:uid="{03AB46E8-1EAF-487F-9EF6-C6F27F9EBF6A}"/>
    <cellStyle name="Comma 123 2" xfId="8441" xr:uid="{1C9767BE-5A00-4162-9599-D800FA8A52BA}"/>
    <cellStyle name="Comma 124" xfId="8366" xr:uid="{C0317BAA-68BE-405C-9911-BDD2054BC013}"/>
    <cellStyle name="Comma 124 2" xfId="11841" xr:uid="{1DFDB0B7-3E5B-402C-A6C3-90C0E32E5BA9}"/>
    <cellStyle name="Comma 125" xfId="8435" xr:uid="{BEB3AF8A-0B6A-4BDE-A135-23ED81B310B0}"/>
    <cellStyle name="Comma 125 2" xfId="11849" xr:uid="{B76D7D40-3F8B-4BCA-BD19-47316A2E4929}"/>
    <cellStyle name="Comma 126" xfId="5153" xr:uid="{730DC9EF-AB31-414A-A229-EF11AD94087A}"/>
    <cellStyle name="Comma 127" xfId="5809" xr:uid="{C9ECCEB8-F3AF-4F24-ABCD-6722E8618E63}"/>
    <cellStyle name="Comma 128" xfId="8439" xr:uid="{4510D5DA-CCF1-491C-A8CD-AFCA1F6FC61F}"/>
    <cellStyle name="Comma 129" xfId="11959" xr:uid="{913900A4-60CB-44C4-8536-85B4ADD6CB99}"/>
    <cellStyle name="Comma 13" xfId="174" xr:uid="{0BA23A27-BA6D-493E-AF12-06FA9C316305}"/>
    <cellStyle name="Comma 13 10" xfId="15595" xr:uid="{571B8779-16EE-4F39-ACC6-E314EC1B12B4}"/>
    <cellStyle name="Comma 13 12" xfId="1196" xr:uid="{070C3C2E-82E5-42CA-8184-9E1117BFAC39}"/>
    <cellStyle name="Comma 13 2" xfId="333" xr:uid="{3EFFD8AC-2FA8-4B6D-BEFC-D840D7A01FCE}"/>
    <cellStyle name="Comma 13 2 2" xfId="427" xr:uid="{3F85042D-E740-4874-936C-ECB9350A527E}"/>
    <cellStyle name="Comma 13 2 2 2" xfId="938" xr:uid="{63551EC3-A829-40EE-85F8-CA4052EB02E4}"/>
    <cellStyle name="Comma 13 2 2 2 2" xfId="30636" xr:uid="{AC00078D-636D-40DA-B500-2E67FE729812}"/>
    <cellStyle name="Comma 13 2 2 2 3" xfId="20347" xr:uid="{6232D79C-4814-42C8-BBD7-EC0359401CFC}"/>
    <cellStyle name="Comma 13 2 2 2 5" xfId="8224" xr:uid="{D034837C-2A29-47AB-9F8F-3015C3C7828D}"/>
    <cellStyle name="Comma 13 2 2 3" xfId="11329" xr:uid="{1BB4F03D-1009-4128-923C-6F3D44AF2934}"/>
    <cellStyle name="Comma 13 2 2 3 3" xfId="23327" xr:uid="{B4E7CB4D-71A3-4422-AB3C-DF4BCFC72E0C}"/>
    <cellStyle name="Comma 13 2 2 4" xfId="13486" xr:uid="{50DBBDF5-E863-4276-B839-E515F0024BE1}"/>
    <cellStyle name="Comma 13 2 2 4 3" xfId="24121" xr:uid="{2E156F5C-E610-4BAA-8975-6C21BB893F50}"/>
    <cellStyle name="Comma 13 2 2 5" xfId="27673" xr:uid="{32A4D36B-C370-4CD8-B645-94A90373351A}"/>
    <cellStyle name="Comma 13 2 2 6" xfId="17379" xr:uid="{E04BC452-B8F6-4E5C-99EF-F205A1201A83}"/>
    <cellStyle name="Comma 13 2 2 8" xfId="5026" xr:uid="{F00DF216-6524-49ED-8F22-0CE0408E9173}"/>
    <cellStyle name="Comma 13 2 3" xfId="789" xr:uid="{EC1269A8-2055-46D9-A45B-280E1F20575D}"/>
    <cellStyle name="Comma 13 2 3 2" xfId="29531" xr:uid="{F619C804-8BCC-4138-B131-EBE430380DD6}"/>
    <cellStyle name="Comma 13 2 3 3" xfId="19239" xr:uid="{DE35DDB1-6735-4064-AC9B-02924482BF52}"/>
    <cellStyle name="Comma 13 2 3 5" xfId="7061" xr:uid="{E4952C1F-E301-4FDC-9466-B715AE8C6B3F}"/>
    <cellStyle name="Comma 13 2 4" xfId="10223" xr:uid="{2F250F5B-6849-4A79-B59E-32DC30A96A4C}"/>
    <cellStyle name="Comma 13 2 4 2" xfId="32493" xr:uid="{9F059A02-1AAF-4868-ABEE-413D5630E9F4}"/>
    <cellStyle name="Comma 13 2 4 3" xfId="22218" xr:uid="{5E0210AB-8C15-436B-B19E-787DDB272BAA}"/>
    <cellStyle name="Comma 13 2 5" xfId="12883" xr:uid="{535CF432-ADA5-4848-B6B1-873896EC03AF}"/>
    <cellStyle name="Comma 13 2 5 3" xfId="23704" xr:uid="{D968C8A9-6D99-46A9-A366-881064EC5717}"/>
    <cellStyle name="Comma 13 2 6" xfId="14319" xr:uid="{CDEF4C4A-F08C-427D-87F9-297A2E87EBE0}"/>
    <cellStyle name="Comma 13 2 6 2" xfId="26569" xr:uid="{6C6C67E6-6C8E-4CC5-AEEF-F1D9BAB339D8}"/>
    <cellStyle name="Comma 13 2 7" xfId="16270" xr:uid="{FD0B1B22-2831-4DAF-A122-BFB3095A8412}"/>
    <cellStyle name="Comma 13 2 8" xfId="33083" xr:uid="{E7E16A19-2CAB-4824-9B38-E58733E08951}"/>
    <cellStyle name="Comma 13 2 9" xfId="1264" xr:uid="{DD83FDAE-48EF-4095-894F-32F8527C2CA7}"/>
    <cellStyle name="Comma 13 3" xfId="376" xr:uid="{ADE7D3E9-4CB5-4F59-8480-8BDCDA2DB4D2}"/>
    <cellStyle name="Comma 13 3 2" xfId="870" xr:uid="{C490A10B-87E9-483B-B2E5-520E9ECE46AC}"/>
    <cellStyle name="Comma 13 3 2 2" xfId="8041" xr:uid="{EEDDA5F9-8712-4456-AB5B-6DD110CD73CD}"/>
    <cellStyle name="Comma 13 3 2 2 2" xfId="30472" xr:uid="{CBE54872-B140-468E-ADBC-49E71ED9671B}"/>
    <cellStyle name="Comma 13 3 2 2 3" xfId="20182" xr:uid="{41D6C77C-0D9E-4588-A2D1-2B75B577E0CF}"/>
    <cellStyle name="Comma 13 3 2 3" xfId="11164" xr:uid="{A22F2E52-93B3-4247-B2B8-D615D6A2B247}"/>
    <cellStyle name="Comma 13 3 2 3 3" xfId="23162" xr:uid="{E019AB7C-B801-4DCE-8ED1-9604AA0FF76E}"/>
    <cellStyle name="Comma 13 3 2 4" xfId="27512" xr:uid="{6867FB34-753F-48F5-9B54-BCE6EF7281C6}"/>
    <cellStyle name="Comma 13 3 2 5" xfId="17214" xr:uid="{DF3C843C-59DA-45B8-90E6-25C95A1288E2}"/>
    <cellStyle name="Comma 13 3 2 7" xfId="4854" xr:uid="{C439B81B-CB60-46D6-AB10-6A7C60C1C236}"/>
    <cellStyle name="Comma 13 3 3" xfId="6897" xr:uid="{5AEA6DDD-E8B7-40DA-85B3-7E6B55E6726B}"/>
    <cellStyle name="Comma 13 3 3 2" xfId="29368" xr:uid="{4A951057-5318-4D13-A341-DF3220534C9A}"/>
    <cellStyle name="Comma 13 3 3 3" xfId="19075" xr:uid="{23013131-8125-4C6B-95C8-8711D28BF2FD}"/>
    <cellStyle name="Comma 13 3 4" xfId="10060" xr:uid="{3D3ED187-FCDA-4B1F-B01E-E521DE981CD1}"/>
    <cellStyle name="Comma 13 3 4 2" xfId="32329" xr:uid="{7315D1DA-6608-43E4-8300-15364980FF00}"/>
    <cellStyle name="Comma 13 3 4 3" xfId="22054" xr:uid="{F53980EA-A88E-493B-B760-933FE4484B7F}"/>
    <cellStyle name="Comma 13 3 5" xfId="13326" xr:uid="{02E9C240-A3E7-4665-B0EE-D88CC9AF701B}"/>
    <cellStyle name="Comma 13 3 5 3" xfId="23961" xr:uid="{9CC5662B-685E-4455-87D2-BBC5CBF2235B}"/>
    <cellStyle name="Comma 13 3 6" xfId="26405" xr:uid="{9B535C97-8A59-4A6C-B215-3635F660B10E}"/>
    <cellStyle name="Comma 13 3 7" xfId="16106" xr:uid="{51815B64-0BB1-4A95-9885-21B752A805E1}"/>
    <cellStyle name="Comma 13 3 9" xfId="3742" xr:uid="{AE6FB99C-2F94-41F0-B176-5CBAFE0A8B1C}"/>
    <cellStyle name="Comma 13 4" xfId="732" xr:uid="{258DDD38-587B-4BB4-BD2B-E5B95ED2616A}"/>
    <cellStyle name="Comma 13 4 2" xfId="7461" xr:uid="{6667D907-7E14-49D5-90BE-32967E533292}"/>
    <cellStyle name="Comma 13 4 2 2" xfId="29904" xr:uid="{1089C0AB-DBC6-4A46-A6F2-A02A76CE3097}"/>
    <cellStyle name="Comma 13 4 2 3" xfId="19614" xr:uid="{466C351A-A9D3-403B-B304-1974BBCEDF82}"/>
    <cellStyle name="Comma 13 4 3" xfId="10598" xr:uid="{DA362926-8614-4218-B99D-7368469B1072}"/>
    <cellStyle name="Comma 13 4 3 3" xfId="22593" xr:uid="{6636A330-67E4-4BFB-B8BD-F0585274D5F8}"/>
    <cellStyle name="Comma 13 4 4" xfId="14130" xr:uid="{341072AF-8B6D-4939-B95B-6C2517CC4783}"/>
    <cellStyle name="Comma 13 4 4 3" xfId="24766" xr:uid="{A696C8FD-3B3B-41BC-8774-14940CDE56C2}"/>
    <cellStyle name="Comma 13 4 5" xfId="26944" xr:uid="{3FFC0E8F-33B6-4154-B69E-E903C343455B}"/>
    <cellStyle name="Comma 13 4 6" xfId="16645" xr:uid="{D20B710F-F3B9-408B-9411-6F908C702166}"/>
    <cellStyle name="Comma 13 4 8" xfId="4286" xr:uid="{C4FE68A2-B6F3-46E1-B29C-7E346900C494}"/>
    <cellStyle name="Comma 13 5" xfId="3256" xr:uid="{0641931F-6022-4349-A976-3294D25FCE80}"/>
    <cellStyle name="Comma 13 5 2" xfId="6611" xr:uid="{B5E16646-49E6-46F8-A768-F4F4AC57A186}"/>
    <cellStyle name="Comma 13 5 2 2" xfId="29111" xr:uid="{0BA3B63C-7F62-405B-BDA8-D0C35E490D57}"/>
    <cellStyle name="Comma 13 5 2 3" xfId="18818" xr:uid="{C0400D1E-002C-4758-A8A8-37157FB91B5B}"/>
    <cellStyle name="Comma 13 5 3" xfId="9802" xr:uid="{22290624-701F-49EB-8339-0422DF01F0C1}"/>
    <cellStyle name="Comma 13 5 3 2" xfId="32072" xr:uid="{5C75FD7D-B16A-40E9-B62C-54AA22347A92}"/>
    <cellStyle name="Comma 13 5 3 3" xfId="21796" xr:uid="{8C2FED09-578E-4C9C-928D-A98D3417352A}"/>
    <cellStyle name="Comma 13 5 4" xfId="26148" xr:uid="{A1CFDA8B-3407-48B7-96FB-05DD4B18843B}"/>
    <cellStyle name="Comma 13 5 5" xfId="15848" xr:uid="{142F1F4D-AE17-45D1-B51A-FB9921B93F76}"/>
    <cellStyle name="Comma 13 6" xfId="6358" xr:uid="{944B4C84-8797-4CC6-8569-0FCDC3BC0373}"/>
    <cellStyle name="Comma 13 6 2" xfId="28859" xr:uid="{FB29FD9E-2FD0-493C-891C-DE57236B122A}"/>
    <cellStyle name="Comma 13 6 3" xfId="18565" xr:uid="{5678273A-1CB9-49D2-9313-32A854734020}"/>
    <cellStyle name="Comma 13 7" xfId="9549" xr:uid="{40531DDE-5CA0-423B-AF12-D39BCA3569D4}"/>
    <cellStyle name="Comma 13 7 2" xfId="31819" xr:uid="{CF80FAB3-CD2B-46FE-B8DA-A349BE86267D}"/>
    <cellStyle name="Comma 13 7 3" xfId="21543" xr:uid="{A11DC298-A562-49F9-909B-8B727BFD82AE}"/>
    <cellStyle name="Comma 13 8" xfId="12671" xr:uid="{ACE5F096-ACAF-477F-9F10-18BA0C1ECEFC}"/>
    <cellStyle name="Comma 13 8 3" xfId="23539" xr:uid="{4E1C0102-21AE-46A6-95E9-008B74900CD6}"/>
    <cellStyle name="Comma 13 9" xfId="14251" xr:uid="{10820DB4-7296-4D4C-87A7-7F4649B676A5}"/>
    <cellStyle name="Comma 13 9 2" xfId="25895" xr:uid="{E5295FA2-47CC-422C-92EF-997888A8CDFB}"/>
    <cellStyle name="Comma 130" xfId="1739" xr:uid="{8FC3094F-5D06-4358-A9B1-5D6DF1500EAE}"/>
    <cellStyle name="Comma 131" xfId="3075" xr:uid="{504608BF-1BFF-4C7E-8EC9-DB6FCDB40F46}"/>
    <cellStyle name="Comma 132" xfId="11833" xr:uid="{9290FFCB-1B47-499A-8B8B-8E4267D75FDA}"/>
    <cellStyle name="Comma 133" xfId="11961" xr:uid="{41AC11F6-3E49-470D-B950-A708AF8ACC72}"/>
    <cellStyle name="Comma 134" xfId="11960" xr:uid="{C136A470-4156-420B-B105-8AD1045C3AE4}"/>
    <cellStyle name="Comma 135" xfId="14195" xr:uid="{C107C43F-E1B2-4CF7-A480-B0EC8913FFCA}"/>
    <cellStyle name="Comma 136" xfId="32629" xr:uid="{B42E25AA-07BE-4337-9BBD-B1C50A8A9C49}"/>
    <cellStyle name="Comma 14" xfId="170" xr:uid="{07F48294-F895-4262-AE86-29A54121D41C}"/>
    <cellStyle name="Comma 14 2" xfId="303" xr:uid="{6C0EEFA0-FFD8-4B4F-AC05-D6C4A11C3901}"/>
    <cellStyle name="Comma 14 2 2" xfId="432" xr:uid="{93C2AF27-ACB2-4AC7-ABC5-743F17820691}"/>
    <cellStyle name="Comma 14 2 2 2" xfId="943" xr:uid="{F3923389-D7F0-4DB7-915D-C6A6AD924CE6}"/>
    <cellStyle name="Comma 14 2 2 2 2" xfId="30683" xr:uid="{45755A5D-C4D9-4FC1-8185-1E2CD2D34C6E}"/>
    <cellStyle name="Comma 14 2 2 3" xfId="20396" xr:uid="{77C74969-159F-4A86-9642-5EBD1489FE02}"/>
    <cellStyle name="Comma 14 2 2 5" xfId="8273" xr:uid="{CF9E0F8E-5E98-4558-A096-0F7669F0373C}"/>
    <cellStyle name="Comma 14 2 3" xfId="794" xr:uid="{BF9B3509-E27E-4E09-80B5-0F2BBEA700F9}"/>
    <cellStyle name="Comma 14 2 3 3" xfId="23376" xr:uid="{1578323E-938A-4FAE-A199-77C1006B843D}"/>
    <cellStyle name="Comma 14 2 3 5" xfId="11377" xr:uid="{90869C6D-3400-45B8-AD91-BB68F8BFC7E8}"/>
    <cellStyle name="Comma 14 2 4" xfId="14324" xr:uid="{1859165A-972B-47DF-A336-F3F2F6EC01FA}"/>
    <cellStyle name="Comma 14 2 4 2" xfId="27722" xr:uid="{8FD0B5D7-32C7-49C0-82F3-5F7655A8E785}"/>
    <cellStyle name="Comma 14 2 5" xfId="17428" xr:uid="{A3E4EF4B-5324-4660-9CB0-B9F71B469946}"/>
    <cellStyle name="Comma 14 2 6" xfId="33079" xr:uid="{4D7D00F6-F8EE-4743-A9CF-8F1196D05CCC}"/>
    <cellStyle name="Comma 14 2 7" xfId="1269" xr:uid="{757B6B2A-7896-4DE3-A593-2B46BE641140}"/>
    <cellStyle name="Comma 14 3" xfId="379" xr:uid="{9747D4F7-137F-4806-B8A7-C911E6179237}"/>
    <cellStyle name="Comma 14 3 2" xfId="874" xr:uid="{C60E1264-E8C0-480B-A3D3-244A9E0C6967}"/>
    <cellStyle name="Comma 14 3 2 2" xfId="29275" xr:uid="{F189591E-8ACA-4A6E-BFCD-55FDE1875EFC}"/>
    <cellStyle name="Comma 14 3 3" xfId="18982" xr:uid="{6E4E9530-ECA1-4AB2-8B7A-5C60F23ACB7D}"/>
    <cellStyle name="Comma 14 3 5" xfId="6775" xr:uid="{6FF74C59-C6C1-406A-A824-3687EF427030}"/>
    <cellStyle name="Comma 14 4" xfId="737" xr:uid="{06BFFC03-7A6D-430A-85F1-29D863921AAC}"/>
    <cellStyle name="Comma 14 4 2" xfId="32236" xr:uid="{B83F3C45-2421-42B2-80D0-A387B03CA88D}"/>
    <cellStyle name="Comma 14 4 3" xfId="21960" xr:uid="{05C51D9F-A146-4CE9-9D4B-7B97A0250AD2}"/>
    <cellStyle name="Comma 14 4 5" xfId="9966" xr:uid="{EC096548-BB9E-409C-9130-D1AE9CD93044}"/>
    <cellStyle name="Comma 14 5" xfId="13043" xr:uid="{0DD7D830-A3EA-44CE-B11E-A79DE7A8CE8A}"/>
    <cellStyle name="Comma 14 5 3" xfId="23867" xr:uid="{2420C7D0-7941-4E28-953B-55F6F6A8BC83}"/>
    <cellStyle name="Comma 14 6" xfId="14255" xr:uid="{7A681633-0479-488C-B5CC-069CA05FCE0C}"/>
    <cellStyle name="Comma 14 6 2" xfId="26311" xr:uid="{A4CEA2E9-04D1-4038-8E6E-077236E2D78E}"/>
    <cellStyle name="Comma 14 7" xfId="16012" xr:uid="{2EDC1CFC-D4E9-476F-A413-DFD637352D03}"/>
    <cellStyle name="Comma 14 9" xfId="1200" xr:uid="{B44753CB-2147-4C5F-9B5C-81886F0F97C0}"/>
    <cellStyle name="Comma 15" xfId="172" xr:uid="{E2F5CED4-BDDB-4630-AF05-5DB8B57F669D}"/>
    <cellStyle name="Comma 15 2" xfId="304" xr:uid="{D64F1DC2-5F37-4C32-AD9E-2E9D78002A7D}"/>
    <cellStyle name="Comma 15 2 2" xfId="433" xr:uid="{47416297-472E-4F55-939F-640F4BC26E71}"/>
    <cellStyle name="Comma 15 2 2 2" xfId="944" xr:uid="{AAC2CCEA-791E-482D-BE75-CF4CB55D20B6}"/>
    <cellStyle name="Comma 15 2 2 2 2" xfId="30549" xr:uid="{70B85848-A6ED-43E6-BB11-CD7FAA0252AC}"/>
    <cellStyle name="Comma 15 2 2 3" xfId="14325" xr:uid="{CBB9297A-B3E2-4BA2-BF32-26140A6B6E9B}"/>
    <cellStyle name="Comma 15 2 3" xfId="795" xr:uid="{6FFF6687-D73D-4130-97AE-A1E5DCB7DCDE}"/>
    <cellStyle name="Comma 15 2 3 2" xfId="20259" xr:uid="{F123D4C9-A837-4490-85F2-428857B04AED}"/>
    <cellStyle name="Comma 15 2 4" xfId="33081" xr:uid="{6FB219CA-AD78-40C4-BCDA-2E0F81339198}"/>
    <cellStyle name="Comma 15 2 5" xfId="1270" xr:uid="{BD3212BA-CCD2-4D87-B7B4-3F9C66F0F49A}"/>
    <cellStyle name="Comma 15 3" xfId="380" xr:uid="{5111B7AD-6FCF-44CA-A015-45ADCE8D9D91}"/>
    <cellStyle name="Comma 15 3 2" xfId="875" xr:uid="{E813A0D8-8A4B-4639-B34A-87435A91F762}"/>
    <cellStyle name="Comma 15 3 3" xfId="23239" xr:uid="{5FF98E63-9FBD-4892-8E1E-95EC9A1EA89D}"/>
    <cellStyle name="Comma 15 3 5" xfId="11241" xr:uid="{241C2DD8-35DD-4FF8-801D-F6EA9040982C}"/>
    <cellStyle name="Comma 15 4" xfId="738" xr:uid="{0FD8D1F1-7E62-4396-A0A8-9F4880DFEE12}"/>
    <cellStyle name="Comma 15 4 3" xfId="24574" xr:uid="{10152E11-186E-40B7-BFA2-A329FB58871E}"/>
    <cellStyle name="Comma 15 4 4" xfId="13937" xr:uid="{DA99C73C-CD3E-4766-A1C8-1F1A77A4119F}"/>
    <cellStyle name="Comma 15 5" xfId="14256" xr:uid="{56D35B2B-CCA4-4D13-9E87-14568597CDA0}"/>
    <cellStyle name="Comma 15 5 2" xfId="27587" xr:uid="{9154D1DB-ABC2-42C8-A5CB-58B54F3E1D2A}"/>
    <cellStyle name="Comma 15 6" xfId="17291" xr:uid="{95C76A2A-CCDA-4103-9B0A-5791C129A0B7}"/>
    <cellStyle name="Comma 15 8" xfId="1201" xr:uid="{319AB322-470C-4E40-8135-B8BF829D4584}"/>
    <cellStyle name="Comma 16" xfId="171" xr:uid="{754C3999-23B5-4705-8994-C5A3EBB149C9}"/>
    <cellStyle name="Comma 16 2" xfId="386" xr:uid="{85B3EF3E-527E-43FE-A3F0-8845522ADABE}"/>
    <cellStyle name="Comma 16 2 2" xfId="888" xr:uid="{9368BA16-3BA2-4E40-812C-840255D9848B}"/>
    <cellStyle name="Comma 16 2 2 2" xfId="30565" xr:uid="{357371EA-9E4F-47E3-A576-461844913CFD}"/>
    <cellStyle name="Comma 16 2 3" xfId="20275" xr:uid="{CDF916E7-D5AF-4765-B32B-C854E5CD276D}"/>
    <cellStyle name="Comma 16 2 4" xfId="33080" xr:uid="{06F7794A-E2AD-42CC-A051-76BAE141DDEE}"/>
    <cellStyle name="Comma 16 2 5" xfId="8148" xr:uid="{A90F78F2-4B21-4513-8613-AD5076A6DC00}"/>
    <cellStyle name="Comma 16 3" xfId="741" xr:uid="{41707762-6EB4-48EB-AF03-19AB277606BD}"/>
    <cellStyle name="Comma 16 3 3" xfId="23255" xr:uid="{DA9314BC-FBDE-4796-B1DC-36E35A1B8581}"/>
    <cellStyle name="Comma 16 3 5" xfId="11257" xr:uid="{67F031D1-4E83-4BE9-944B-19AB50222F68}"/>
    <cellStyle name="Comma 16 4" xfId="13951" xr:uid="{6225F5C8-6B31-4982-B665-E64036BDA3EF}"/>
    <cellStyle name="Comma 16 4 3" xfId="24589" xr:uid="{3D902B0F-7A28-4983-B79A-0CDFD7CDEE02}"/>
    <cellStyle name="Comma 16 5" xfId="14269" xr:uid="{3AE39934-FA0A-4234-B425-E67B813A610A}"/>
    <cellStyle name="Comma 16 5 2" xfId="27603" xr:uid="{91A77BE7-F857-446F-823A-E0F3DA689ABB}"/>
    <cellStyle name="Comma 16 6" xfId="17307" xr:uid="{BE5C5E25-416E-479F-9D36-4FE068621E76}"/>
    <cellStyle name="Comma 16 8" xfId="1214" xr:uid="{EEA994EF-F31B-47A0-9B57-3B0A7A5F0B24}"/>
    <cellStyle name="Comma 160" xfId="1140" xr:uid="{91A68DEC-88AC-4ED5-A531-59C06729AA76}"/>
    <cellStyle name="Comma 17" xfId="182" xr:uid="{C5CBF297-1668-4ABD-B169-2B29671127CE}"/>
    <cellStyle name="Comma 17 2" xfId="564" xr:uid="{75E7C68E-EF1F-4D5D-AC36-ED528D5313D1}"/>
    <cellStyle name="Comma 17 2 2" xfId="1113" xr:uid="{DBD25505-4567-46F0-B5F6-FF0C61B24AA4}"/>
    <cellStyle name="Comma 17 2 2 2" xfId="30340" xr:uid="{A00301A7-9BBA-4A8C-B101-27FE70EB53C6}"/>
    <cellStyle name="Comma 17 2 3" xfId="20051" xr:uid="{9E724F57-82B7-4E31-8E79-D562E7FD4BAA}"/>
    <cellStyle name="Comma 17 2 4" xfId="33091" xr:uid="{E7701958-1A6D-471B-8D56-BEDF67BF2187}"/>
    <cellStyle name="Comma 17 2 5" xfId="7912" xr:uid="{22C18BD9-3444-4A07-86DB-A223CB47AFC3}"/>
    <cellStyle name="Comma 17 3" xfId="797" xr:uid="{E008D381-DF3F-4E9E-A8F0-146A32DD3371}"/>
    <cellStyle name="Comma 17 3 3" xfId="23030" xr:uid="{A126FFE8-EF7B-4D90-AE93-32F6CFDA5AB4}"/>
    <cellStyle name="Comma 17 3 5" xfId="11035" xr:uid="{2564B3C9-75A7-45BE-BEB5-723F672725C4}"/>
    <cellStyle name="Comma 17 4" xfId="13773" xr:uid="{09577052-0402-4BAC-9A19-AEED9AD327C5}"/>
    <cellStyle name="Comma 17 4 3" xfId="24412" xr:uid="{E6D66455-C80C-40C0-924F-F9175BF5F569}"/>
    <cellStyle name="Comma 17 5" xfId="14496" xr:uid="{4BB3669F-F469-42F5-AA81-98E883A83F1A}"/>
    <cellStyle name="Comma 17 5 2" xfId="27381" xr:uid="{932B9CA7-058A-47FB-A10F-5D93A036EA15}"/>
    <cellStyle name="Comma 17 6" xfId="17082" xr:uid="{D3B5EE54-D15B-4B85-A1E4-53A372F89373}"/>
    <cellStyle name="Comma 17 8" xfId="1441" xr:uid="{8F8AE92B-7E21-4AC7-B763-D9BBE24CA813}"/>
    <cellStyle name="Comma 18" xfId="179" xr:uid="{88BE8031-1F99-40B0-B803-A1E84208A6EF}"/>
    <cellStyle name="Comma 18 2" xfId="812" xr:uid="{4D9B97F9-01DC-41C9-B721-4F800BD8CA5F}"/>
    <cellStyle name="Comma 18 2 2" xfId="30209" xr:uid="{187F3B2B-A044-4492-9DC1-0C92764C99CE}"/>
    <cellStyle name="Comma 18 2 3" xfId="19919" xr:uid="{51DB16F0-2EF5-4852-824F-AE2D47CF9D18}"/>
    <cellStyle name="Comma 18 2 4" xfId="33088" xr:uid="{F796F6EE-D753-4425-9746-7E60B4A0130C}"/>
    <cellStyle name="Comma 18 2 5" xfId="7780" xr:uid="{D10C2734-77C4-4317-A88B-CD712A46AA3E}"/>
    <cellStyle name="Comma 18 3" xfId="10903" xr:uid="{AB271DC7-E020-4E8A-B172-9015CEC2B178}"/>
    <cellStyle name="Comma 18 3 3" xfId="22898" xr:uid="{76335D59-815C-4C0E-B374-C705A63FDC7E}"/>
    <cellStyle name="Comma 18 4" xfId="13862" xr:uid="{B41F6F63-05C4-476A-B4F7-478D3837122F}"/>
    <cellStyle name="Comma 18 4 3" xfId="24502" xr:uid="{553F6FD5-B02C-475E-BB44-8533FDF25D26}"/>
    <cellStyle name="Comma 18 5" xfId="27249" xr:uid="{960B3034-51BC-4E9E-940E-383CB929A93A}"/>
    <cellStyle name="Comma 18 6" xfId="16950" xr:uid="{F5177B8E-F452-4327-8FAB-6C2CB11674EF}"/>
    <cellStyle name="Comma 18 8" xfId="4604" xr:uid="{EE3F62B3-3DD8-4C4C-A549-8A33CC772A13}"/>
    <cellStyle name="Comma 19" xfId="198" xr:uid="{0D9EA53D-8135-4B67-BD77-1155220038E3}"/>
    <cellStyle name="Comma 19 2" xfId="802" xr:uid="{283DFDDB-EBEA-4E83-BF96-7BF85BBB355A}"/>
    <cellStyle name="Comma 19 2 2" xfId="30204" xr:uid="{7C59C73F-71FD-4C80-A84E-4E2630546C33}"/>
    <cellStyle name="Comma 19 2 3" xfId="19914" xr:uid="{81F7D5E6-CC9D-40A7-91F8-A9D82AAAD82F}"/>
    <cellStyle name="Comma 19 2 4" xfId="33107" xr:uid="{E601056C-4A2E-48AF-A67E-C9641C953D25}"/>
    <cellStyle name="Comma 19 2 5" xfId="7775" xr:uid="{78E32BFA-BF1A-4A8D-8608-EEE7FEFD87DA}"/>
    <cellStyle name="Comma 19 3" xfId="10898" xr:uid="{10E58D0F-1EC4-4968-8FBF-422936CFBD66}"/>
    <cellStyle name="Comma 19 3 3" xfId="22893" xr:uid="{037FF88D-23E0-45DF-9307-68515A7BD1A8}"/>
    <cellStyle name="Comma 19 4" xfId="13765" xr:uid="{5CA41FEA-83A1-48FB-8074-A41A38DFD1AD}"/>
    <cellStyle name="Comma 19 4 3" xfId="24404" xr:uid="{7C1AA836-1DE2-4A61-8F02-4C1037F3F848}"/>
    <cellStyle name="Comma 19 5" xfId="27244" xr:uid="{A29E8521-CEDE-4EED-8912-685A937ECACD}"/>
    <cellStyle name="Comma 19 6" xfId="16945" xr:uid="{31FA6C09-7C36-4D54-89FE-3CF4B84A6BBB}"/>
    <cellStyle name="Comma 19 8" xfId="4599" xr:uid="{712F5A30-E5CB-4C43-948A-95CEFBB1A5EA}"/>
    <cellStyle name="Comma 2" xfId="82" xr:uid="{9FBC1A52-6683-40F9-80F1-1C57B586D361}"/>
    <cellStyle name="Comma 2 10" xfId="4206" xr:uid="{94A25CCF-1E5F-4C92-AFF5-6E2376834F1F}"/>
    <cellStyle name="Comma 2 10 2" xfId="7381" xr:uid="{93DE1A16-6794-4F6A-B889-01C086051445}"/>
    <cellStyle name="Comma 2 10 2 2" xfId="29830" xr:uid="{D6E94BF9-15CA-4D2E-9796-32AFDC6F3EFC}"/>
    <cellStyle name="Comma 2 10 2 3" xfId="19540" xr:uid="{F796C4C5-1D18-4C73-B958-3E017D0D49D9}"/>
    <cellStyle name="Comma 2 10 3" xfId="10524" xr:uid="{346A3BA5-3D12-4B16-B766-7C8BC2D5A484}"/>
    <cellStyle name="Comma 2 10 3 3" xfId="22519" xr:uid="{3494F0E3-C156-4161-A569-21535EA27C3F}"/>
    <cellStyle name="Comma 2 10 4" xfId="14100" xr:uid="{A780B4C9-E3FA-4E2E-9C50-A5F793033135}"/>
    <cellStyle name="Comma 2 10 4 3" xfId="24736" xr:uid="{3656AE76-8A7F-445D-B6D1-AA34B254ED14}"/>
    <cellStyle name="Comma 2 10 5" xfId="26870" xr:uid="{70CDC874-6A16-47EE-8593-C80D8FA204E2}"/>
    <cellStyle name="Comma 2 10 6" xfId="16571" xr:uid="{4EDB19B8-014F-4396-B8E6-25721E0583C6}"/>
    <cellStyle name="Comma 2 11" xfId="4056" xr:uid="{ED338BC3-46B8-4721-9DBB-76298F6A0FA0}"/>
    <cellStyle name="Comma 2 11 2" xfId="7231" xr:uid="{3C6C9838-12F2-4054-B64B-35D73FFB6F44}"/>
    <cellStyle name="Comma 2 11 2 2" xfId="29702" xr:uid="{40CDF52C-CDCA-4B7E-8DD1-8A5A4A463517}"/>
    <cellStyle name="Comma 2 11 2 3" xfId="19412" xr:uid="{B7DB8C2B-3B4C-4AF6-9716-8F2933897753}"/>
    <cellStyle name="Comma 2 11 3" xfId="10396" xr:uid="{3ECB86C9-6B32-4784-AF09-754795F1D482}"/>
    <cellStyle name="Comma 2 11 3 3" xfId="22391" xr:uid="{91B4333A-CA9D-4B49-947D-ABEF4798EB5B}"/>
    <cellStyle name="Comma 2 11 4" xfId="26742" xr:uid="{7B1145B2-BFEE-458E-8063-723379B5122A}"/>
    <cellStyle name="Comma 2 11 5" xfId="16443" xr:uid="{4DDA343E-6F79-4ABE-8AC6-B7E619351AF9}"/>
    <cellStyle name="Comma 2 12" xfId="3181" xr:uid="{6C421791-4D9F-43D9-9DC4-6F4F99CF62B1}"/>
    <cellStyle name="Comma 2 12 2" xfId="6536" xr:uid="{C5638F3E-E26E-4A51-8003-0B73F951B11F}"/>
    <cellStyle name="Comma 2 12 2 2" xfId="29036" xr:uid="{3A54664B-4670-4A89-AFD3-1D84D91EE2FF}"/>
    <cellStyle name="Comma 2 12 2 3" xfId="18743" xr:uid="{D4465249-BBEE-4F0E-8053-CC5E3294FCC9}"/>
    <cellStyle name="Comma 2 12 3" xfId="9727" xr:uid="{DDE30E06-3CEF-4D7C-A07F-64451C764013}"/>
    <cellStyle name="Comma 2 12 3 2" xfId="31997" xr:uid="{3C7BE2F6-747E-4F43-B5B9-C4F3E9B9FC7E}"/>
    <cellStyle name="Comma 2 12 3 3" xfId="21721" xr:uid="{F42C1F08-04B7-4A4F-ACB9-4F55D09C9D3A}"/>
    <cellStyle name="Comma 2 12 4" xfId="26073" xr:uid="{9E5D74DB-3A3F-4D3E-9D81-EAC4C45C086A}"/>
    <cellStyle name="Comma 2 12 5" xfId="15773" xr:uid="{DDDF0349-2FA8-4288-9F49-674BB77AA1A4}"/>
    <cellStyle name="Comma 2 13" xfId="2997" xr:uid="{3A89417D-A184-429F-B532-F2A31CEC7A19}"/>
    <cellStyle name="Comma 2 13 2" xfId="6286" xr:uid="{D49C0635-69CC-4AA6-981B-1D3DF68DFFB3}"/>
    <cellStyle name="Comma 2 13 2 2" xfId="28787" xr:uid="{C176E61F-5595-46B1-B5EE-4C1DE468811D}"/>
    <cellStyle name="Comma 2 13 2 3" xfId="18493" xr:uid="{AAF972AB-4A09-4FE4-A0EB-90267E57AE4B}"/>
    <cellStyle name="Comma 2 13 3" xfId="9477" xr:uid="{DFFCE1D8-503C-4FC3-9276-42E82ADAD89A}"/>
    <cellStyle name="Comma 2 13 3 2" xfId="31747" xr:uid="{5FA07184-4F54-4C97-BE60-5F853E048E30}"/>
    <cellStyle name="Comma 2 13 3 3" xfId="21471" xr:uid="{B9095284-D51F-4ED4-A234-A0826CF6ACA3}"/>
    <cellStyle name="Comma 2 13 4" xfId="25823" xr:uid="{C2621D82-9F03-44C3-9CE6-9CCE34B44B8C}"/>
    <cellStyle name="Comma 2 13 5" xfId="15523" xr:uid="{3C674CD6-BBD9-421A-89B9-8E8E0529991E}"/>
    <cellStyle name="Comma 2 14" xfId="2882" xr:uid="{3AE8F40F-1533-4F6F-A6B3-C8856BFF2BFC}"/>
    <cellStyle name="Comma 2 14 2" xfId="6174" xr:uid="{1C002AFE-5F2D-4D63-94CB-F056028E0D16}"/>
    <cellStyle name="Comma 2 14 2 2" xfId="28675" xr:uid="{3D3E3BB4-D5E9-4C32-80D1-24824421FDF5}"/>
    <cellStyle name="Comma 2 14 2 3" xfId="18381" xr:uid="{0543989C-3D43-4530-8880-A8563A79507D}"/>
    <cellStyle name="Comma 2 14 3" xfId="9365" xr:uid="{5924DA23-6411-4629-9E5E-CD693B3E481F}"/>
    <cellStyle name="Comma 2 14 3 2" xfId="31635" xr:uid="{739C7152-A86C-476A-8EEA-5F9219341B4E}"/>
    <cellStyle name="Comma 2 14 3 3" xfId="21359" xr:uid="{3DB17EC3-27C8-4E6A-B868-8091A9F33C46}"/>
    <cellStyle name="Comma 2 14 4" xfId="25711" xr:uid="{588DDBFC-EEE8-47CA-BCE5-3AA124275E3A}"/>
    <cellStyle name="Comma 2 14 5" xfId="15411" xr:uid="{568B71B3-87EB-4E85-A1EA-238A34378B81}"/>
    <cellStyle name="Comma 2 15" xfId="2801" xr:uid="{2BDB866D-DCC2-4DF8-948F-107B53F38940}"/>
    <cellStyle name="Comma 2 15 2" xfId="6087" xr:uid="{0A774838-2855-4C42-88E0-7F7EA621B874}"/>
    <cellStyle name="Comma 2 15 2 2" xfId="28588" xr:uid="{B012881B-12FF-44F2-9BA1-E426C716F670}"/>
    <cellStyle name="Comma 2 15 2 3" xfId="18294" xr:uid="{E55DBB4F-1FCE-4BD4-AE98-CDA08DD744C5}"/>
    <cellStyle name="Comma 2 15 3" xfId="9278" xr:uid="{50DB31C8-35A7-4D12-A757-ACBBC3A59063}"/>
    <cellStyle name="Comma 2 15 3 2" xfId="31548" xr:uid="{2E79E650-BBD8-4209-8738-1DCC1C35CD29}"/>
    <cellStyle name="Comma 2 15 3 3" xfId="21272" xr:uid="{BDDC481C-20BF-463D-AB01-7A778682D800}"/>
    <cellStyle name="Comma 2 15 4" xfId="25624" xr:uid="{ACC55EAA-B73D-47AD-8855-D3AF129146C9}"/>
    <cellStyle name="Comma 2 15 5" xfId="15324" xr:uid="{62BD4EF7-4EB5-4336-8516-5E59928FC71B}"/>
    <cellStyle name="Comma 2 16" xfId="2703" xr:uid="{9CB25038-E542-4BE5-98BF-A8C8F6087E66}"/>
    <cellStyle name="Comma 2 16 2" xfId="5988" xr:uid="{C5003B8B-38E9-48C8-846C-02767AD157B9}"/>
    <cellStyle name="Comma 2 16 2 2" xfId="28489" xr:uid="{D3BB29C6-8E94-4876-8BE2-F253A5B24C45}"/>
    <cellStyle name="Comma 2 16 2 3" xfId="18195" xr:uid="{D082019B-3E56-4254-B8B9-714894AF4079}"/>
    <cellStyle name="Comma 2 16 3" xfId="9179" xr:uid="{91D76495-ABF8-4ECA-8C95-9E81C83A68D2}"/>
    <cellStyle name="Comma 2 16 3 2" xfId="31449" xr:uid="{45882026-8568-4BA2-875A-9519527A1D6B}"/>
    <cellStyle name="Comma 2 16 3 3" xfId="21173" xr:uid="{0279D359-1278-473D-9062-3511BC3BCF6C}"/>
    <cellStyle name="Comma 2 16 4" xfId="25525" xr:uid="{34BF1DE6-D323-4587-B22B-1165F69823E3}"/>
    <cellStyle name="Comma 2 16 5" xfId="15225" xr:uid="{CD3DD78E-24CC-4876-B568-814B2A975E68}"/>
    <cellStyle name="Comma 2 17" xfId="2606" xr:uid="{DB9AB1BD-307C-40A7-B2A9-FB3E7C89B610}"/>
    <cellStyle name="Comma 2 17 2" xfId="5919" xr:uid="{A8C12770-519D-46D5-B10A-8838CD0813C9}"/>
    <cellStyle name="Comma 2 17 2 2" xfId="28427" xr:uid="{B2C4A4CF-D92E-4084-BE47-1F520737949C}"/>
    <cellStyle name="Comma 2 17 2 3" xfId="18133" xr:uid="{F53108E8-1734-4A7E-A59D-242FA46D6F15}"/>
    <cellStyle name="Comma 2 17 3" xfId="9117" xr:uid="{EBCA7A4C-A4FC-4F62-8A24-F898507BE386}"/>
    <cellStyle name="Comma 2 17 3 2" xfId="31387" xr:uid="{1C3378F3-C753-4463-8140-3B95B915029C}"/>
    <cellStyle name="Comma 2 17 3 3" xfId="21111" xr:uid="{DCAA74D7-1C9C-4027-816F-891753449CAC}"/>
    <cellStyle name="Comma 2 17 4" xfId="25463" xr:uid="{1B21CE65-676C-4079-AED5-24656280B267}"/>
    <cellStyle name="Comma 2 17 5" xfId="15163" xr:uid="{4603FBFE-2887-42AE-A15E-57470630E77A}"/>
    <cellStyle name="Comma 2 18" xfId="2589" xr:uid="{32EDB512-EFA4-44EE-A865-9C383F9CD7DA}"/>
    <cellStyle name="Comma 2 18 2" xfId="5903" xr:uid="{B395A019-9576-4657-9FBD-ADBE6C0D9DC1}"/>
    <cellStyle name="Comma 2 18 2 2" xfId="28411" xr:uid="{1209009E-FC43-474E-A213-D67276023187}"/>
    <cellStyle name="Comma 2 18 2 3" xfId="18117" xr:uid="{D2018D7E-531B-4CE4-A387-E5EFBD6A1D92}"/>
    <cellStyle name="Comma 2 18 3" xfId="9101" xr:uid="{8BEAE15B-3664-43BA-9878-603809A34499}"/>
    <cellStyle name="Comma 2 18 3 2" xfId="31371" xr:uid="{2D182B07-8A3C-41CE-8D08-FCD3B89286BB}"/>
    <cellStyle name="Comma 2 18 3 3" xfId="21095" xr:uid="{DDC82536-C835-4B55-993A-34104252B772}"/>
    <cellStyle name="Comma 2 18 4" xfId="25447" xr:uid="{50E14F62-73EC-4671-A683-BB1F081953D0}"/>
    <cellStyle name="Comma 2 18 5" xfId="15147" xr:uid="{B5BC19E8-C94A-449D-96A4-894897507A02}"/>
    <cellStyle name="Comma 2 19" xfId="2572" xr:uid="{FAC63167-3CEB-4FD3-8604-B88EDA06E7B4}"/>
    <cellStyle name="Comma 2 19 2" xfId="5886" xr:uid="{070A4BB5-0255-47D7-9554-E47FE0269922}"/>
    <cellStyle name="Comma 2 19 2 2" xfId="28394" xr:uid="{B1B2A463-889F-4EA4-88C3-765EDC3D4EBA}"/>
    <cellStyle name="Comma 2 19 2 3" xfId="18100" xr:uid="{1DD79ABC-AB1E-40A1-B880-922B1AB6CDC0}"/>
    <cellStyle name="Comma 2 19 3" xfId="9084" xr:uid="{A08AF3B9-A6EA-4758-B842-CAC1897FDEEC}"/>
    <cellStyle name="Comma 2 19 3 2" xfId="31354" xr:uid="{36F44181-C039-4F6E-A3AF-02C69531CC7B}"/>
    <cellStyle name="Comma 2 19 3 3" xfId="21078" xr:uid="{CD6BD8E7-0D66-4DB9-A562-5FE33807B960}"/>
    <cellStyle name="Comma 2 19 4" xfId="25430" xr:uid="{365CA35C-6F1D-4310-BBE6-E55644F8AAC6}"/>
    <cellStyle name="Comma 2 19 5" xfId="15130" xr:uid="{054C960C-76C6-4D1F-80B0-6E50A5928FA1}"/>
    <cellStyle name="Comma 2 2" xfId="140" xr:uid="{EA214BC8-AA1D-43DE-A2E5-BF2129998CEF}"/>
    <cellStyle name="Comma 2 2 10" xfId="4074" xr:uid="{5A95EEF5-8968-4A92-92A7-6836D0A88227}"/>
    <cellStyle name="Comma 2 2 10 2" xfId="7249" xr:uid="{B66DCE13-A2A3-4E8B-B2AF-E7C2F90F9185}"/>
    <cellStyle name="Comma 2 2 10 2 2" xfId="29720" xr:uid="{3CB986C9-52B4-40C0-AD10-7BB592665ED6}"/>
    <cellStyle name="Comma 2 2 10 2 3" xfId="19430" xr:uid="{87EC2590-8E91-46E9-B086-AC9179C0AC61}"/>
    <cellStyle name="Comma 2 2 10 3" xfId="10414" xr:uid="{CD9D5FA3-DB94-40D1-B84F-7B6FA0B015B1}"/>
    <cellStyle name="Comma 2 2 10 3 3" xfId="22409" xr:uid="{12D57BBF-62D4-42DE-996C-CC5DDE43F939}"/>
    <cellStyle name="Comma 2 2 10 4" xfId="26760" xr:uid="{C265EB44-4D6E-46AD-9BC6-5ED7FC271472}"/>
    <cellStyle name="Comma 2 2 10 5" xfId="16461" xr:uid="{A2C85AD4-22FC-416B-A730-872E5F2B70FF}"/>
    <cellStyle name="Comma 2 2 11" xfId="3196" xr:uid="{BBD10E32-DCAA-4696-99D6-166CB662D37E}"/>
    <cellStyle name="Comma 2 2 11 2" xfId="6551" xr:uid="{48667096-6D04-4389-9D60-F2225EB2F37E}"/>
    <cellStyle name="Comma 2 2 11 2 2" xfId="29051" xr:uid="{2DCE638E-46C0-4443-A278-83C7FFB90C50}"/>
    <cellStyle name="Comma 2 2 11 2 3" xfId="18758" xr:uid="{BFA097B9-03FF-4F1D-A7D9-8F8EA49A72EE}"/>
    <cellStyle name="Comma 2 2 11 3" xfId="9742" xr:uid="{3A371C5B-9CC5-4F25-BDED-6F301D273BA5}"/>
    <cellStyle name="Comma 2 2 11 3 2" xfId="32012" xr:uid="{3F6C2252-17B1-40F6-9629-19D573601A97}"/>
    <cellStyle name="Comma 2 2 11 3 3" xfId="21736" xr:uid="{91F0BFFD-C78B-47CE-AE4E-04CD32DE9808}"/>
    <cellStyle name="Comma 2 2 11 4" xfId="26088" xr:uid="{111A9514-0B25-45CB-A903-2DCB1A4F9E12}"/>
    <cellStyle name="Comma 2 2 11 5" xfId="15788" xr:uid="{DD50565B-96C4-4FF1-AD7D-451F2ABE567C}"/>
    <cellStyle name="Comma 2 2 12" xfId="3011" xr:uid="{C5501959-15C4-4377-90C6-FB39F0E20C0C}"/>
    <cellStyle name="Comma 2 2 12 2" xfId="6300" xr:uid="{00F61498-68AC-41FE-8946-DBD1DF232C1D}"/>
    <cellStyle name="Comma 2 2 12 2 2" xfId="28801" xr:uid="{3D3F1F31-8A5D-4951-894C-5F36D06612FE}"/>
    <cellStyle name="Comma 2 2 12 2 3" xfId="18507" xr:uid="{4B2D10A2-1E57-4741-BB83-96914F90EBE9}"/>
    <cellStyle name="Comma 2 2 12 3" xfId="9491" xr:uid="{53085E83-1011-497B-994E-3F4DD3567279}"/>
    <cellStyle name="Comma 2 2 12 3 2" xfId="31761" xr:uid="{F9E05803-9A5E-4F35-B9F8-34BCBB58F6B4}"/>
    <cellStyle name="Comma 2 2 12 3 3" xfId="21485" xr:uid="{AB9C0D9C-93BE-456B-8B96-042BFFC6B917}"/>
    <cellStyle name="Comma 2 2 12 4" xfId="25837" xr:uid="{73654C13-014C-4F79-96E8-B5CF3AB3E1BE}"/>
    <cellStyle name="Comma 2 2 12 5" xfId="15537" xr:uid="{CD7BF20D-85E9-4A8B-B780-1ABB318AB196}"/>
    <cellStyle name="Comma 2 2 13" xfId="2897" xr:uid="{59C006B0-3FE1-4E09-97CC-05EA85C95A33}"/>
    <cellStyle name="Comma 2 2 13 2" xfId="6189" xr:uid="{439E9442-24F3-4C5D-BDAB-CDB8769A92B2}"/>
    <cellStyle name="Comma 2 2 13 2 2" xfId="28690" xr:uid="{00050D02-1551-4382-8922-AF53060AB6B1}"/>
    <cellStyle name="Comma 2 2 13 2 3" xfId="18396" xr:uid="{8C341366-3910-48EC-9CEA-C010C02777CF}"/>
    <cellStyle name="Comma 2 2 13 3" xfId="9380" xr:uid="{FE054425-6E95-4C9D-B52B-54B73FECCE06}"/>
    <cellStyle name="Comma 2 2 13 3 2" xfId="31650" xr:uid="{B085E5FB-E509-499E-A440-52D61DA097D1}"/>
    <cellStyle name="Comma 2 2 13 3 3" xfId="21374" xr:uid="{4FEB7248-36F8-459F-A66D-A5895A418856}"/>
    <cellStyle name="Comma 2 2 13 4" xfId="25726" xr:uid="{72972FC1-B06E-4E14-B804-C351BFC2DA91}"/>
    <cellStyle name="Comma 2 2 13 5" xfId="15426" xr:uid="{21164229-1F15-4A69-886C-07B556B4E6F1}"/>
    <cellStyle name="Comma 2 2 14" xfId="2816" xr:uid="{3553AB28-B922-4A74-AB92-60DD71FAE158}"/>
    <cellStyle name="Comma 2 2 14 2" xfId="6102" xr:uid="{343D37C2-111A-4428-B251-264B496093A0}"/>
    <cellStyle name="Comma 2 2 14 2 2" xfId="28603" xr:uid="{56ED7001-42AE-45AD-9CAF-413542729D05}"/>
    <cellStyle name="Comma 2 2 14 2 3" xfId="18309" xr:uid="{65DF532A-77D0-4C12-9342-7D647A1081D7}"/>
    <cellStyle name="Comma 2 2 14 3" xfId="9293" xr:uid="{722FFD32-E018-44A9-AFB5-B421195AB10C}"/>
    <cellStyle name="Comma 2 2 14 3 2" xfId="31563" xr:uid="{03669705-A657-4CF4-9166-0B113E14A1E8}"/>
    <cellStyle name="Comma 2 2 14 3 3" xfId="21287" xr:uid="{B4C49F68-24CA-452A-863A-42FD02BF0271}"/>
    <cellStyle name="Comma 2 2 14 4" xfId="25639" xr:uid="{E0C59F22-8505-4201-8751-AB994BAA4DF7}"/>
    <cellStyle name="Comma 2 2 14 5" xfId="15339" xr:uid="{FDE46113-7401-4002-B15A-42EA93C4C1B3}"/>
    <cellStyle name="Comma 2 2 15" xfId="2718" xr:uid="{D63203AC-EA38-456C-A25D-B649FC7D87EC}"/>
    <cellStyle name="Comma 2 2 15 2" xfId="6003" xr:uid="{06F82060-7A0B-4BD3-920B-63939B9E4F05}"/>
    <cellStyle name="Comma 2 2 15 2 2" xfId="28504" xr:uid="{494A6BDC-3C7F-4C31-8977-CB5667352B2D}"/>
    <cellStyle name="Comma 2 2 15 2 3" xfId="18210" xr:uid="{F1DD456C-4B6A-431A-99C8-978BE86D43D5}"/>
    <cellStyle name="Comma 2 2 15 3" xfId="9194" xr:uid="{CC0A0344-B66B-4318-8350-9BC023411AC1}"/>
    <cellStyle name="Comma 2 2 15 3 2" xfId="31464" xr:uid="{5471325C-7220-4A5B-A973-152D656CD21C}"/>
    <cellStyle name="Comma 2 2 15 3 3" xfId="21188" xr:uid="{F8EE1158-774A-4096-8D98-5704FD517B96}"/>
    <cellStyle name="Comma 2 2 15 4" xfId="25540" xr:uid="{C33426C2-6DC7-4A0C-B362-9C7FEED08952}"/>
    <cellStyle name="Comma 2 2 15 5" xfId="15240" xr:uid="{7464E0EB-CFB5-4B94-9C10-DC7A1EBBB2B2}"/>
    <cellStyle name="Comma 2 2 16" xfId="2247" xr:uid="{505F65B0-6FE9-4456-9541-A302362EB38C}"/>
    <cellStyle name="Comma 2 2 16 2" xfId="5594" xr:uid="{C84E4AA9-84AE-4535-BC4A-CCEC24AD4B71}"/>
    <cellStyle name="Comma 2 2 16 2 2" xfId="28110" xr:uid="{883E2CCE-1932-4A4D-AB25-6B4820EB898B}"/>
    <cellStyle name="Comma 2 2 16 2 3" xfId="17816" xr:uid="{02FFEA4D-1845-4223-9D66-4F20967503CF}"/>
    <cellStyle name="Comma 2 2 16 3" xfId="8800" xr:uid="{FBE3B0BD-D80E-41D6-ACCD-CBAF6D9E93C2}"/>
    <cellStyle name="Comma 2 2 16 3 2" xfId="31070" xr:uid="{42E0B5BC-B426-419A-998D-1FA37D0FC5E4}"/>
    <cellStyle name="Comma 2 2 16 3 3" xfId="20794" xr:uid="{32CAB483-78CE-4162-BF66-AC31BDABF2E6}"/>
    <cellStyle name="Comma 2 2 16 4" xfId="25146" xr:uid="{60818CE0-F902-4DCD-B257-6D05D3D5BF53}"/>
    <cellStyle name="Comma 2 2 16 5" xfId="14846" xr:uid="{C9DB8516-E299-4287-B504-33ED644EA640}"/>
    <cellStyle name="Comma 2 2 17" xfId="5528" xr:uid="{60A16AD2-A055-4363-BE90-1D90D0DA61F1}"/>
    <cellStyle name="Comma 2 2 17 2" xfId="27815" xr:uid="{9F237B6D-DEE0-43DF-AFE8-4C3786DE0D76}"/>
    <cellStyle name="Comma 2 2 17 3" xfId="17517" xr:uid="{07273940-3EA4-470D-A7BA-78BED48357E8}"/>
    <cellStyle name="Comma 2 2 18" xfId="8741" xr:uid="{2460C514-5AB7-409F-A41E-0A7E43DC1015}"/>
    <cellStyle name="Comma 2 2 18 2" xfId="30771" xr:uid="{7FB4FF34-0D7A-4DF2-BA26-EA4E02CC96D8}"/>
    <cellStyle name="Comma 2 2 18 3" xfId="20493" xr:uid="{6B071096-05E2-4C95-8C61-2F41E1A4A2C3}"/>
    <cellStyle name="Comma 2 2 19" xfId="12318" xr:uid="{C9BA6381-DBBB-4404-BEF3-0C20B79D0AF8}"/>
    <cellStyle name="Comma 2 2 19 3" xfId="23463" xr:uid="{5BE7A1C6-5B60-4ACE-8971-644ACB46DDFA}"/>
    <cellStyle name="Comma 2 2 2" xfId="488" xr:uid="{7E81E2B6-0840-4296-9446-6B889E38FBB5}"/>
    <cellStyle name="Comma 2 2 2 10" xfId="9655" xr:uid="{0D7ADA82-7037-4C08-9E2E-CBD9CBC62B12}"/>
    <cellStyle name="Comma 2 2 2 10 2" xfId="31925" xr:uid="{B28F9B62-9C8F-4636-A096-E8C9E2175623}"/>
    <cellStyle name="Comma 2 2 2 10 3" xfId="21649" xr:uid="{472C410F-8244-4E62-9654-A655A9507059}"/>
    <cellStyle name="Comma 2 2 2 11" xfId="12775" xr:uid="{66C9A42B-7FB8-4A63-892A-B87408756D84}"/>
    <cellStyle name="Comma 2 2 2 11 3" xfId="23645" xr:uid="{6B3EBFCD-15BD-4886-B367-7AE2446D39E2}"/>
    <cellStyle name="Comma 2 2 2 12" xfId="14400" xr:uid="{9A7DF4A8-04CD-4107-BA39-0A218908F0C9}"/>
    <cellStyle name="Comma 2 2 2 12 2" xfId="26001" xr:uid="{9E96CBF6-031D-4F8B-9EE2-C7BF93096606}"/>
    <cellStyle name="Comma 2 2 2 13" xfId="15701" xr:uid="{267313EC-410D-485C-8DE9-7403D99B0440}"/>
    <cellStyle name="Comma 2 2 2 14" xfId="33049" xr:uid="{0EBC5E36-A8A9-4C0E-A92B-5B349B1F7258}"/>
    <cellStyle name="Comma 2 2 2 15" xfId="1345" xr:uid="{500FD49A-C82C-4601-A1E3-E02C06706B4A}"/>
    <cellStyle name="Comma 2 2 2 2" xfId="541" xr:uid="{5DEB5312-0E39-42E4-9FEF-437C78BC4D12}"/>
    <cellStyle name="Comma 2 2 2 2 10" xfId="1412" xr:uid="{B4D2B891-BD76-4A63-AE57-8535616C254A}"/>
    <cellStyle name="Comma 2 2 2 2 2" xfId="1085" xr:uid="{FD8CEBC4-E2FB-420D-BC62-71B2195EA244}"/>
    <cellStyle name="Comma 2 2 2 2 2 2" xfId="8248" xr:uid="{C2D9D310-B95D-4AE7-A42A-80D78EFEE5A0}"/>
    <cellStyle name="Comma 2 2 2 2 2 2 2" xfId="30659" xr:uid="{3BC7B3F7-2622-4B2B-B256-365AE7AD2325}"/>
    <cellStyle name="Comma 2 2 2 2 2 2 3" xfId="20371" xr:uid="{AA671CDA-ACDE-40F6-81A0-71DB337BF29F}"/>
    <cellStyle name="Comma 2 2 2 2 2 3" xfId="11352" xr:uid="{AA72945E-F528-46F1-BE95-16BBA111B5D6}"/>
    <cellStyle name="Comma 2 2 2 2 2 3 3" xfId="23351" xr:uid="{67F9CD13-D713-4674-9A35-6A15EF7307AA}"/>
    <cellStyle name="Comma 2 2 2 2 2 4" xfId="13588" xr:uid="{58E91301-DCF2-442C-BBBA-480B5E0759D1}"/>
    <cellStyle name="Comma 2 2 2 2 2 4 3" xfId="24225" xr:uid="{D98A624E-A624-4301-ACE1-75B9454611A7}"/>
    <cellStyle name="Comma 2 2 2 2 2 5" xfId="27697" xr:uid="{D3DD5A04-D9D3-4FFB-8897-FCED06D9195D}"/>
    <cellStyle name="Comma 2 2 2 2 2 6" xfId="17403" xr:uid="{7950BAF6-5958-4CCD-86D7-2B595820A6CC}"/>
    <cellStyle name="Comma 2 2 2 2 2 8" xfId="5045" xr:uid="{2467E96A-015B-43E8-A8D3-DF3EDB6F75CF}"/>
    <cellStyle name="Comma 2 2 2 2 3" xfId="7162" xr:uid="{6A96B7D8-7832-419E-965F-1FB07D8E78E2}"/>
    <cellStyle name="Comma 2 2 2 2 3 2" xfId="29634" xr:uid="{97E32045-8AB1-4F2E-920E-FA5B98B41B0F}"/>
    <cellStyle name="Comma 2 2 2 2 3 3" xfId="19343" xr:uid="{5DF5E924-ABB1-42FF-84EF-52C97FC2D26A}"/>
    <cellStyle name="Comma 2 2 2 2 4" xfId="10327" xr:uid="{DB6CDA07-3BD5-40AB-B8E5-04CCC6C9D492}"/>
    <cellStyle name="Comma 2 2 2 2 4 2" xfId="32596" xr:uid="{841BD67B-5233-459E-AC90-39DCC09B1402}"/>
    <cellStyle name="Comma 2 2 2 2 4 3" xfId="22322" xr:uid="{A1EA6661-C9F0-405B-8886-831D4B3A577C}"/>
    <cellStyle name="Comma 2 2 2 2 5" xfId="12984" xr:uid="{B965A97D-01BF-4F73-8CCB-31E9A721388D}"/>
    <cellStyle name="Comma 2 2 2 2 5 3" xfId="23808" xr:uid="{E345637C-5807-4C91-9972-10510BD00F99}"/>
    <cellStyle name="Comma 2 2 2 2 6" xfId="14467" xr:uid="{03F1F63C-B17B-4775-B279-3B3DE552D44E}"/>
    <cellStyle name="Comma 2 2 2 2 6 2" xfId="26673" xr:uid="{A4E573FD-2A90-4D3C-A2C7-F03A78B8CBCD}"/>
    <cellStyle name="Comma 2 2 2 2 7" xfId="16374" xr:uid="{96A706E4-BF7E-493E-84AB-A7B4F586590B}"/>
    <cellStyle name="Comma 2 2 2 3" xfId="1018" xr:uid="{D28CE3A4-0839-4923-90E0-6F968A78632B}"/>
    <cellStyle name="Comma 2 2 2 3 2" xfId="4829" xr:uid="{3FC6BAEA-17E6-47EB-854B-27790619D852}"/>
    <cellStyle name="Comma 2 2 2 3 2 2" xfId="8016" xr:uid="{558F57B6-C725-4A7D-8390-35E85AB7EDE5}"/>
    <cellStyle name="Comma 2 2 2 3 2 2 2" xfId="30447" xr:uid="{A4C2C010-43E4-4354-9D5B-64C2D5518DF6}"/>
    <cellStyle name="Comma 2 2 2 3 2 2 3" xfId="20157" xr:uid="{2A7F1575-58AC-43EB-954E-BF290D57849B}"/>
    <cellStyle name="Comma 2 2 2 3 2 3" xfId="11139" xr:uid="{2CB7718E-865C-4F61-9F5A-8050279D3D9D}"/>
    <cellStyle name="Comma 2 2 2 3 2 3 3" xfId="23137" xr:uid="{5ED4878A-0AB9-47AA-96CF-1F098E7793C4}"/>
    <cellStyle name="Comma 2 2 2 3 2 4" xfId="27488" xr:uid="{17EC16E0-A613-46C2-BC7A-4E9F358EBB12}"/>
    <cellStyle name="Comma 2 2 2 3 2 5" xfId="17189" xr:uid="{4FBEB861-21A4-4550-B154-36834D9377DF}"/>
    <cellStyle name="Comma 2 2 2 3 3" xfId="7003" xr:uid="{79A13DD8-70CA-4407-AB37-538E8160EE02}"/>
    <cellStyle name="Comma 2 2 2 3 3 2" xfId="29474" xr:uid="{1B1A3799-32E6-4DF1-B038-3B5701424193}"/>
    <cellStyle name="Comma 2 2 2 3 3 3" xfId="19181" xr:uid="{0CC15E4B-C10C-4F2A-AF6B-156E925D4C86}"/>
    <cellStyle name="Comma 2 2 2 3 4" xfId="10165" xr:uid="{13BE7439-C737-4DD8-B62C-D9A1BA72343E}"/>
    <cellStyle name="Comma 2 2 2 3 4 2" xfId="32435" xr:uid="{CA7049D3-FC8D-4C06-9125-C5873298BCA5}"/>
    <cellStyle name="Comma 2 2 2 3 4 3" xfId="22160" xr:uid="{9578EA80-02AC-4344-888C-D5CE209B4024}"/>
    <cellStyle name="Comma 2 2 2 3 5" xfId="13427" xr:uid="{E7FA7CA9-AD7A-4234-8516-A393AD73E3F4}"/>
    <cellStyle name="Comma 2 2 2 3 5 3" xfId="24064" xr:uid="{2AE6E51F-1FAE-44AE-931C-6473FBAF57E1}"/>
    <cellStyle name="Comma 2 2 2 3 6" xfId="26511" xr:uid="{C4036E0C-EF1A-4B54-8B7F-294E71F56649}"/>
    <cellStyle name="Comma 2 2 2 3 7" xfId="16212" xr:uid="{48606439-A466-4A12-B928-19DFD14520F9}"/>
    <cellStyle name="Comma 2 2 2 3 9" xfId="3833" xr:uid="{C4DD5CFC-4D3F-4076-A3A1-B47F79B8FB04}"/>
    <cellStyle name="Comma 2 2 2 4" xfId="4711" xr:uid="{9AB7F8C5-A358-43AF-ABA5-E7B1EC5FD5C2}"/>
    <cellStyle name="Comma 2 2 2 4 2" xfId="7887" xr:uid="{CB8B7782-77D4-48DA-996E-F780F20AD7A1}"/>
    <cellStyle name="Comma 2 2 2 4 2 2" xfId="30315" xr:uid="{6503DF7E-3D5E-427E-9002-19BC40BEC950}"/>
    <cellStyle name="Comma 2 2 2 4 2 3" xfId="20026" xr:uid="{4404A8E6-97AB-4193-8A1C-80340877BA17}"/>
    <cellStyle name="Comma 2 2 2 4 3" xfId="11010" xr:uid="{4F77497C-E260-4D87-8528-B0C8C0A1C4C1}"/>
    <cellStyle name="Comma 2 2 2 4 3 3" xfId="23005" xr:uid="{DF2B872D-921A-4BEA-9460-C2DEF0978DBF}"/>
    <cellStyle name="Comma 2 2 2 4 4" xfId="13684" xr:uid="{A6525132-6F74-48FA-A7BF-F92FC6A8DC80}"/>
    <cellStyle name="Comma 2 2 2 4 4 3" xfId="24322" xr:uid="{1B12AFCF-73E9-4ECC-B201-B331768D3454}"/>
    <cellStyle name="Comma 2 2 2 4 5" xfId="27356" xr:uid="{485AD088-765A-4EA5-9CB9-B2CCA0D42E02}"/>
    <cellStyle name="Comma 2 2 2 4 6" xfId="17057" xr:uid="{A93BF6BD-E526-4A0A-8D02-805799D1B150}"/>
    <cellStyle name="Comma 2 2 2 5" xfId="4509" xr:uid="{C659723D-711F-4896-86A9-6B19990F1869}"/>
    <cellStyle name="Comma 2 2 2 5 2" xfId="7685" xr:uid="{667B951E-2AFB-44F4-A56E-4F45DB849C61}"/>
    <cellStyle name="Comma 2 2 2 5 2 2" xfId="30114" xr:uid="{B4837A38-8F9D-4500-A582-590AC4CEA298}"/>
    <cellStyle name="Comma 2 2 2 5 2 3" xfId="19824" xr:uid="{C7C1ED60-A54A-48C6-A64F-050D0DAF84D1}"/>
    <cellStyle name="Comma 2 2 2 5 3" xfId="10808" xr:uid="{FAFA1C36-B373-43F4-BAB6-AF3035570E00}"/>
    <cellStyle name="Comma 2 2 2 5 3 3" xfId="22803" xr:uid="{CDE206E0-16A1-4BDF-A001-BA3A894D8548}"/>
    <cellStyle name="Comma 2 2 2 5 4" xfId="13962" xr:uid="{DBBE3673-FF24-46B1-A851-33D8128F269A}"/>
    <cellStyle name="Comma 2 2 2 5 4 3" xfId="24601" xr:uid="{522CA7E4-9097-4D5D-86E2-CB2554AFB05C}"/>
    <cellStyle name="Comma 2 2 2 5 5" xfId="27154" xr:uid="{BDA3DEBE-09B8-4E03-B4D4-34C1BACE09B4}"/>
    <cellStyle name="Comma 2 2 2 5 6" xfId="16855" xr:uid="{6B7CDDFC-0F73-4018-8D5B-2A23B3342A9C}"/>
    <cellStyle name="Comma 2 2 2 6" xfId="4311" xr:uid="{7AFE35DC-B61D-40CD-985B-DF39471FFCF9}"/>
    <cellStyle name="Comma 2 2 2 6 2" xfId="7486" xr:uid="{74144D71-464F-4A01-9278-94BE12D5A15A}"/>
    <cellStyle name="Comma 2 2 2 6 2 2" xfId="29922" xr:uid="{46CC6EA8-5CE9-428D-87DC-06E04DDE830D}"/>
    <cellStyle name="Comma 2 2 2 6 2 3" xfId="19632" xr:uid="{7E15F550-72BA-4E61-A2AD-3D592BEBC3F0}"/>
    <cellStyle name="Comma 2 2 2 6 3" xfId="10616" xr:uid="{A2E4E86A-BF79-49F7-93BE-6E4C65F219B7}"/>
    <cellStyle name="Comma 2 2 2 6 3 3" xfId="22611" xr:uid="{5F8F5943-CA5C-4895-9834-A4CCE8FD43D4}"/>
    <cellStyle name="Comma 2 2 2 6 4" xfId="14179" xr:uid="{D5C814F1-5DF8-411F-924B-390C6E3C4BF2}"/>
    <cellStyle name="Comma 2 2 2 6 4 3" xfId="24815" xr:uid="{2802A678-D9ED-428C-83BD-842F9747E5A7}"/>
    <cellStyle name="Comma 2 2 2 6 5" xfId="26962" xr:uid="{CADCE98F-F24A-4DA6-AEBF-84C962E0E2B2}"/>
    <cellStyle name="Comma 2 2 2 6 6" xfId="16663" xr:uid="{47315679-34DB-4E44-A627-6B5A8058DD7B}"/>
    <cellStyle name="Comma 2 2 2 7" xfId="4130" xr:uid="{393E14BB-CE3C-4E36-8280-77179D794B4F}"/>
    <cellStyle name="Comma 2 2 2 7 2" xfId="7305" xr:uid="{D08EE4D6-29DF-4230-8637-F5DC490D05AC}"/>
    <cellStyle name="Comma 2 2 2 7 2 2" xfId="29769" xr:uid="{96AC17DA-D7A1-4415-8852-B478015D716A}"/>
    <cellStyle name="Comma 2 2 2 7 2 3" xfId="19479" xr:uid="{CAC18A38-F255-4004-8F75-EC126C8A7E1E}"/>
    <cellStyle name="Comma 2 2 2 7 3" xfId="10463" xr:uid="{516B5A49-B51A-415E-A409-9C347C878A2C}"/>
    <cellStyle name="Comma 2 2 2 7 3 3" xfId="22458" xr:uid="{88D3CDDB-0B56-413C-954C-95A132AA967F}"/>
    <cellStyle name="Comma 2 2 2 7 4" xfId="26809" xr:uid="{207F876E-C14E-4E81-B7F3-D82C7B714BD2}"/>
    <cellStyle name="Comma 2 2 2 7 5" xfId="16510" xr:uid="{A67C8129-C5E6-475D-A135-648090633697}"/>
    <cellStyle name="Comma 2 2 2 8" xfId="3360" xr:uid="{E9E7749B-1D6B-4C3C-B958-6CFBDA3EA868}"/>
    <cellStyle name="Comma 2 2 2 8 2" xfId="6717" xr:uid="{C2A11A97-051F-45E1-B728-E79E0A142FCE}"/>
    <cellStyle name="Comma 2 2 2 8 2 2" xfId="29217" xr:uid="{F3A1E32A-2842-459E-AA2B-133D08004D44}"/>
    <cellStyle name="Comma 2 2 2 8 2 3" xfId="18924" xr:uid="{AE19B044-EB7D-470E-8AE8-71DD6C422785}"/>
    <cellStyle name="Comma 2 2 2 8 3" xfId="9908" xr:uid="{B27F1AE3-94DC-412D-9289-63284E05E5A5}"/>
    <cellStyle name="Comma 2 2 2 8 3 2" xfId="32178" xr:uid="{7108BF5C-D148-4E7E-AC8C-E3AAA38A324B}"/>
    <cellStyle name="Comma 2 2 2 8 3 3" xfId="21902" xr:uid="{7AAA840C-92D2-47F3-9119-D296D7C86BC6}"/>
    <cellStyle name="Comma 2 2 2 8 4" xfId="26253" xr:uid="{8681C1A5-07DE-4319-9883-8AE99BEC87B5}"/>
    <cellStyle name="Comma 2 2 2 8 5" xfId="15954" xr:uid="{676560B6-9511-4C16-AE61-5A95CB2DA4C1}"/>
    <cellStyle name="Comma 2 2 2 9" xfId="6464" xr:uid="{17D5BB0D-FAED-4FE7-82E2-B1D4DF4ABC0E}"/>
    <cellStyle name="Comma 2 2 2 9 2" xfId="28965" xr:uid="{2009A384-7259-4EF7-B601-7C4D4A794D52}"/>
    <cellStyle name="Comma 2 2 2 9 3" xfId="18671" xr:uid="{F9FF7B8B-B757-42A6-BE26-07E2B328D561}"/>
    <cellStyle name="Comma 2 2 20" xfId="14287" xr:uid="{C4D2E195-3578-4D0E-B261-F91CFE9FA7E1}"/>
    <cellStyle name="Comma 2 2 20 2" xfId="25087" xr:uid="{BF279E1C-E48D-4646-BCAD-E42C62D63FCA}"/>
    <cellStyle name="Comma 2 2 21" xfId="14787" xr:uid="{754D9428-2F32-499F-8F30-8AFC35D6D628}"/>
    <cellStyle name="Comma 2 2 23" xfId="1232" xr:uid="{6B7F398F-B6DB-4876-9C1E-28B1E06C29BA}"/>
    <cellStyle name="Comma 2 2 3" xfId="395" xr:uid="{BB34ECB2-D896-4ADC-A802-7556AED86C6E}"/>
    <cellStyle name="Comma 2 2 3 12" xfId="3079" xr:uid="{6A1187FD-0485-4E5C-86ED-A014FC1A258C}"/>
    <cellStyle name="Comma 2 2 3 2" xfId="906" xr:uid="{1DE09FF0-105D-48F1-A067-EB882C930CD6}"/>
    <cellStyle name="Comma 2 2 3 2 2" xfId="5104" xr:uid="{D433BFB5-EF77-45BA-AD51-120FFD963494}"/>
    <cellStyle name="Comma 2 2 3 2 2 2" xfId="8315" xr:uid="{C9A14167-5129-4FE1-A9DC-F90C4818F0FD}"/>
    <cellStyle name="Comma 2 2 3 2 2 2 2" xfId="30725" xr:uid="{7977FF12-6C6E-47D9-BCB1-1AADA8055925}"/>
    <cellStyle name="Comma 2 2 3 2 2 2 3" xfId="20439" xr:uid="{E4A2BBD7-C7C5-422A-83B3-D570CB8ECE57}"/>
    <cellStyle name="Comma 2 2 3 2 2 3" xfId="11419" xr:uid="{9FC9ECDB-09B9-4C89-840E-B068B00602CC}"/>
    <cellStyle name="Comma 2 2 3 2 2 3 3" xfId="23419" xr:uid="{0AF1149F-C048-40FB-9E2D-0C51D5AD3DA6}"/>
    <cellStyle name="Comma 2 2 3 2 2 4" xfId="13509" xr:uid="{78CF2472-31BB-4F52-86D4-BF7B8D135575}"/>
    <cellStyle name="Comma 2 2 3 2 2 4 3" xfId="24145" xr:uid="{0B48516E-71F4-46B0-A161-D6C0C069D094}"/>
    <cellStyle name="Comma 2 2 3 2 2 5" xfId="27765" xr:uid="{F95B9EB7-B48E-4CFB-BF05-043A16763E01}"/>
    <cellStyle name="Comma 2 2 3 2 2 6" xfId="17471" xr:uid="{54B3E1E8-5AD7-401B-BDF5-9AA48C55C246}"/>
    <cellStyle name="Comma 2 2 3 2 3" xfId="7084" xr:uid="{2240AD5A-7D52-4C7C-B660-9C33EAA529CA}"/>
    <cellStyle name="Comma 2 2 3 2 3 2" xfId="29554" xr:uid="{33AD4A82-B7F8-4D85-8E11-E96026760552}"/>
    <cellStyle name="Comma 2 2 3 2 3 3" xfId="19263" xr:uid="{E7F25064-8C9F-403A-96FF-B3E35664CDDF}"/>
    <cellStyle name="Comma 2 2 3 2 4" xfId="10247" xr:uid="{F40AF008-9E22-41C6-958D-9EA274CF2CCB}"/>
    <cellStyle name="Comma 2 2 3 2 4 2" xfId="32517" xr:uid="{48AD87EE-4D24-4239-A933-52E7D542D12E}"/>
    <cellStyle name="Comma 2 2 3 2 4 3" xfId="22242" xr:uid="{5E8CC22F-3924-4A04-B982-3602EEAC98FB}"/>
    <cellStyle name="Comma 2 2 3 2 5" xfId="12907" xr:uid="{A841B982-34EB-49FB-A94C-9F531D24C7CF}"/>
    <cellStyle name="Comma 2 2 3 2 5 3" xfId="23728" xr:uid="{E3E231EF-0F01-4122-9C7A-ED6B1CA6D524}"/>
    <cellStyle name="Comma 2 2 3 2 6" xfId="26593" xr:uid="{C95A7FAA-A86B-4D2E-A6C6-AA306BAABC37}"/>
    <cellStyle name="Comma 2 2 3 2 7" xfId="16294" xr:uid="{FCB675E0-9167-47D5-B813-C3AB4BA81774}"/>
    <cellStyle name="Comma 2 2 3 2 9" xfId="3940" xr:uid="{C995D6AF-0F18-4D6B-927C-8A2CBBF3D3FA}"/>
    <cellStyle name="Comma 2 2 3 3" xfId="3759" xr:uid="{7566B6A9-4D97-4FBA-AEC7-8B41E415D41F}"/>
    <cellStyle name="Comma 2 2 3 3 2" xfId="4873" xr:uid="{00EE0108-33A9-47DD-9250-8FC05BB644A5}"/>
    <cellStyle name="Comma 2 2 3 3 2 2" xfId="8060" xr:uid="{07497B0C-681C-4087-BAD9-256DA105D5BE}"/>
    <cellStyle name="Comma 2 2 3 3 2 2 2" xfId="30490" xr:uid="{100585D6-BCB8-4304-9D26-56B2931382CF}"/>
    <cellStyle name="Comma 2 2 3 3 2 2 3" xfId="20200" xr:uid="{F3FC8C22-DE46-4B6C-BB81-420B1BC58C96}"/>
    <cellStyle name="Comma 2 2 3 3 2 3" xfId="11182" xr:uid="{D53E2915-F98D-4639-B329-EBFBD6319B3B}"/>
    <cellStyle name="Comma 2 2 3 3 2 3 3" xfId="23180" xr:uid="{D8CD3443-D222-4CE4-AC71-4DF5DC0FEA7F}"/>
    <cellStyle name="Comma 2 2 3 3 2 4" xfId="27529" xr:uid="{5301CE13-921B-4BF2-B7F2-9DA7845A9F8E}"/>
    <cellStyle name="Comma 2 2 3 3 2 5" xfId="17232" xr:uid="{327D6453-C75A-425B-958E-7FFD3B202F27}"/>
    <cellStyle name="Comma 2 2 3 3 3" xfId="6921" xr:uid="{9FCC4907-BBC9-458E-A4C9-9B70E5D44FDC}"/>
    <cellStyle name="Comma 2 2 3 3 3 2" xfId="29392" xr:uid="{374836F9-243B-432F-A66E-9FC9DE781C1C}"/>
    <cellStyle name="Comma 2 2 3 3 3 3" xfId="19099" xr:uid="{2D774D00-425B-4D93-9245-993F235231F1}"/>
    <cellStyle name="Comma 2 2 3 3 4" xfId="10084" xr:uid="{BBD3CECB-2637-4140-BFB8-DE1A63414D90}"/>
    <cellStyle name="Comma 2 2 3 3 4 2" xfId="32353" xr:uid="{DCABC6B8-41C4-4D0B-B32E-8C7C71496995}"/>
    <cellStyle name="Comma 2 2 3 3 4 3" xfId="22078" xr:uid="{392B8AA4-7E9E-4548-A317-763E51066363}"/>
    <cellStyle name="Comma 2 2 3 3 5" xfId="13349" xr:uid="{BC49E566-70E5-4AB0-8137-87C09169BA7F}"/>
    <cellStyle name="Comma 2 2 3 3 5 3" xfId="23985" xr:uid="{E9E9678E-666E-4B9A-A60D-6BFE57D9E33A}"/>
    <cellStyle name="Comma 2 2 3 3 6" xfId="26429" xr:uid="{A082D9F2-8598-4651-8794-87B34B76E201}"/>
    <cellStyle name="Comma 2 2 3 3 7" xfId="16130" xr:uid="{C6538C8C-050A-4B86-AB18-1E5A0A63D154}"/>
    <cellStyle name="Comma 2 2 3 4" xfId="3278" xr:uid="{70C54CFA-D629-4F20-91DC-DAD274F319F4}"/>
    <cellStyle name="Comma 2 2 3 4 2" xfId="6635" xr:uid="{E64D646D-3395-4C75-AEAD-998B41B8647A}"/>
    <cellStyle name="Comma 2 2 3 4 2 2" xfId="29135" xr:uid="{910790E7-B382-4CD5-8F32-3AE244D584D2}"/>
    <cellStyle name="Comma 2 2 3 4 2 3" xfId="18842" xr:uid="{B7696C7A-2DB6-4363-956D-7C8C81E707E2}"/>
    <cellStyle name="Comma 2 2 3 4 3" xfId="9826" xr:uid="{341243ED-7DCF-4C6A-90DC-9F51D97C7F71}"/>
    <cellStyle name="Comma 2 2 3 4 3 2" xfId="32096" xr:uid="{D89D6396-844B-4772-B5D4-F91D17A8280C}"/>
    <cellStyle name="Comma 2 2 3 4 3 3" xfId="21820" xr:uid="{D2A5FDED-6332-455A-BD4D-AA69C2645583}"/>
    <cellStyle name="Comma 2 2 3 4 4" xfId="26171" xr:uid="{97704862-2D4D-41ED-A9A7-4801050DC502}"/>
    <cellStyle name="Comma 2 2 3 4 5" xfId="15872" xr:uid="{4578F2CC-EECD-41DD-881D-5B9E66A9F686}"/>
    <cellStyle name="Comma 2 2 3 5" xfId="6382" xr:uid="{C6347611-9F0D-498E-90E5-F9CFCA93E52C}"/>
    <cellStyle name="Comma 2 2 3 5 2" xfId="28883" xr:uid="{D8D1BA05-4267-4334-BC23-03FB674B1402}"/>
    <cellStyle name="Comma 2 2 3 5 3" xfId="18589" xr:uid="{73ED8846-E98C-4E2A-9540-B83559953337}"/>
    <cellStyle name="Comma 2 2 3 6" xfId="9573" xr:uid="{6E472838-49A9-4C8A-8937-CFD0EC9B37BB}"/>
    <cellStyle name="Comma 2 2 3 6 2" xfId="31843" xr:uid="{AB8729D1-E732-406F-A02F-EC181EDDBB5A}"/>
    <cellStyle name="Comma 2 2 3 6 3" xfId="21567" xr:uid="{573255EA-D7C7-4757-9791-5BD27DE17C3A}"/>
    <cellStyle name="Comma 2 2 3 7" xfId="12695" xr:uid="{C598B0BB-8873-4200-858B-0325D72DF76C}"/>
    <cellStyle name="Comma 2 2 3 7 3" xfId="23563" xr:uid="{9D502B19-2BB8-4861-959E-37817EE360C5}"/>
    <cellStyle name="Comma 2 2 3 8" xfId="25919" xr:uid="{A323A102-017F-41D1-AD89-1A359B11124E}"/>
    <cellStyle name="Comma 2 2 3 9" xfId="15619" xr:uid="{442683E4-B395-435F-B476-3E580DEF7D85}"/>
    <cellStyle name="Comma 2 2 4" xfId="757" xr:uid="{0A94BEA7-97C3-4A03-9002-2CF72A4793A1}"/>
    <cellStyle name="Comma 2 2 4 2" xfId="4962" xr:uid="{65C433D3-6EA2-4372-B7AA-E407A7141D63}"/>
    <cellStyle name="Comma 2 2 4 2 2" xfId="8160" xr:uid="{7FACABDE-FADD-47E9-BA7F-6DEC5A13192C}"/>
    <cellStyle name="Comma 2 2 4 2 2 2" xfId="30578" xr:uid="{792F3CE2-9C7F-43A1-BDD7-D081D2EAC3AC}"/>
    <cellStyle name="Comma 2 2 4 2 2 3" xfId="20289" xr:uid="{A820BBCA-7B27-490D-A151-E47E04142113}"/>
    <cellStyle name="Comma 2 2 4 2 3" xfId="11271" xr:uid="{A532CCEB-D6CF-49CC-AB57-818C8BBC4842}"/>
    <cellStyle name="Comma 2 2 4 2 3 3" xfId="23269" xr:uid="{E7E9718A-EB52-43EC-9BCD-4EDA7EF2C956}"/>
    <cellStyle name="Comma 2 2 4 2 4" xfId="27616" xr:uid="{E2BAA6ED-7E40-4972-95EB-6C3F29BD1565}"/>
    <cellStyle name="Comma 2 2 4 2 5" xfId="17321" xr:uid="{805BCAED-BA06-4372-A0B0-5F4D4A167A7E}"/>
    <cellStyle name="Comma 2 2 4 3" xfId="6800" xr:uid="{6B5FC875-74D2-4D42-879E-6A656D0437C1}"/>
    <cellStyle name="Comma 2 2 4 3 2" xfId="29292" xr:uid="{11DC1FA1-D7AA-4C52-A5E1-CE2766C56193}"/>
    <cellStyle name="Comma 2 2 4 3 3" xfId="18999" xr:uid="{8BFB6D70-5B6D-4476-87CA-92B3F36EF383}"/>
    <cellStyle name="Comma 2 2 4 4" xfId="9984" xr:uid="{E08F5EAB-42FC-4834-89F3-F37226CE46C5}"/>
    <cellStyle name="Comma 2 2 4 4 2" xfId="32253" xr:uid="{8B52704D-293F-42BB-BE86-69046CC0C04C}"/>
    <cellStyle name="Comma 2 2 4 4 3" xfId="21978" xr:uid="{9D63BBB6-06BB-4D30-AE68-63BC4F9DDA70}"/>
    <cellStyle name="Comma 2 2 4 5" xfId="13061" xr:uid="{DE4A6988-AA96-4D48-937B-3960BADEAF80}"/>
    <cellStyle name="Comma 2 2 4 5 3" xfId="23885" xr:uid="{799BCBFE-B8B8-4CEC-B6B1-B6A3C5264DBA}"/>
    <cellStyle name="Comma 2 2 4 6" xfId="26329" xr:uid="{F67CB51A-A779-469F-9EA8-909BAEB132A6}"/>
    <cellStyle name="Comma 2 2 4 7" xfId="16030" xr:uid="{55F1E43B-F9F1-4CCB-89ED-3EAEF5CF78F6}"/>
    <cellStyle name="Comma 2 2 4 9" xfId="3427" xr:uid="{6C198860-564A-44FC-85B9-87E548127DDD}"/>
    <cellStyle name="Comma 2 2 5" xfId="4754" xr:uid="{DC73CE05-5C85-4C31-B7EB-CD8E6F53FC36}"/>
    <cellStyle name="Comma 2 2 5 2" xfId="7939" xr:uid="{4C6F29AE-5BAC-4B24-9E0B-DA01937C3225}"/>
    <cellStyle name="Comma 2 2 5 2 2" xfId="30369" xr:uid="{641F73A5-14EB-41CF-B87E-91EE181AEB6F}"/>
    <cellStyle name="Comma 2 2 5 2 3" xfId="20079" xr:uid="{32E80E12-1988-4914-99FA-91AED3009A68}"/>
    <cellStyle name="Comma 2 2 5 3" xfId="11061" xr:uid="{F4E6D966-1D0A-4B35-8B84-E782FDEE55CD}"/>
    <cellStyle name="Comma 2 2 5 3 3" xfId="23059" xr:uid="{75644520-E792-4E5D-8F61-6B104BBF0289}"/>
    <cellStyle name="Comma 2 2 5 4" xfId="13800" xr:uid="{B233732C-37FC-4ADA-B27B-C13411FBC2A8}"/>
    <cellStyle name="Comma 2 2 5 4 3" xfId="24439" xr:uid="{ECB5D50D-8536-48FB-AF0D-B815BEDC3B1B}"/>
    <cellStyle name="Comma 2 2 5 5" xfId="27410" xr:uid="{47712AEE-1B62-4B05-8572-FF6C4F3CD4EF}"/>
    <cellStyle name="Comma 2 2 5 6" xfId="17111" xr:uid="{4F9562D5-1A6C-40C6-BACB-07FE554E0CA4}"/>
    <cellStyle name="Comma 2 2 6" xfId="4633" xr:uid="{68E46A44-52F1-41EB-B4D7-CA534BC6F020}"/>
    <cellStyle name="Comma 2 2 6 2" xfId="7809" xr:uid="{0EBA1796-1814-4429-9E51-27DCCDDC4A27}"/>
    <cellStyle name="Comma 2 2 6 2 2" xfId="30237" xr:uid="{8D069EA8-44D1-4BB1-B98F-BB38D4A8A72F}"/>
    <cellStyle name="Comma 2 2 6 2 3" xfId="19948" xr:uid="{2A074DFD-6E9E-447A-82C9-795BAC47C83D}"/>
    <cellStyle name="Comma 2 2 6 3" xfId="10932" xr:uid="{796A7AC9-6BDD-45F8-8A67-B06BD6FFA71A}"/>
    <cellStyle name="Comma 2 2 6 3 3" xfId="22927" xr:uid="{A27B7FCE-6FE1-4484-982E-1FDE5B1DFE89}"/>
    <cellStyle name="Comma 2 2 6 4" xfId="13940" xr:uid="{E383AF45-D756-4F94-89EA-7F9EF70B9C2A}"/>
    <cellStyle name="Comma 2 2 6 4 3" xfId="24577" xr:uid="{14F208ED-01F9-4913-87A8-FB784C4F9A07}"/>
    <cellStyle name="Comma 2 2 6 5" xfId="27278" xr:uid="{55830640-7877-4C71-9B77-D630B71D7B8D}"/>
    <cellStyle name="Comma 2 2 6 6" xfId="16979" xr:uid="{39D25309-1EB9-478F-913D-3AFFB385DE3A}"/>
    <cellStyle name="Comma 2 2 7" xfId="4565" xr:uid="{24B26B93-49C3-4906-882C-F436EF82BE28}"/>
    <cellStyle name="Comma 2 2 7 2" xfId="7741" xr:uid="{9C5187AE-F00F-40DF-8802-D9921D3888FC}"/>
    <cellStyle name="Comma 2 2 7 2 2" xfId="30170" xr:uid="{5429AA7B-2B3B-4F53-BD6F-D407EBA159FC}"/>
    <cellStyle name="Comma 2 2 7 2 3" xfId="19880" xr:uid="{E233E1E7-0DC7-4D33-A3F6-B6180F223CA5}"/>
    <cellStyle name="Comma 2 2 7 3" xfId="10864" xr:uid="{FD720176-1294-42E1-B321-FDACBCDE9BED}"/>
    <cellStyle name="Comma 2 2 7 3 3" xfId="22859" xr:uid="{1E9C6C5D-1B37-483B-AECA-A60EF8006285}"/>
    <cellStyle name="Comma 2 2 7 4" xfId="13656" xr:uid="{76226381-ACDF-4F68-8AD4-FEDBD6C523C7}"/>
    <cellStyle name="Comma 2 2 7 4 3" xfId="24294" xr:uid="{A41432C6-0966-4CDE-9420-CC19DBF2AD09}"/>
    <cellStyle name="Comma 2 2 7 5" xfId="27210" xr:uid="{70EBD974-1D77-47EA-8FE5-8875F2AC4CD2}"/>
    <cellStyle name="Comma 2 2 7 6" xfId="16911" xr:uid="{53A86F49-F1DA-483D-935C-F9AF3B0A81C9}"/>
    <cellStyle name="Comma 2 2 8" xfId="4430" xr:uid="{78FF46E9-DC11-48E0-88DD-7F92188E5440}"/>
    <cellStyle name="Comma 2 2 8 2" xfId="7606" xr:uid="{6C48413F-784D-4AC9-A0EB-7AF18EF5542D}"/>
    <cellStyle name="Comma 2 2 8 2 2" xfId="30035" xr:uid="{9FFADEA8-CF30-496B-9763-3DB3439C5090}"/>
    <cellStyle name="Comma 2 2 8 2 3" xfId="19745" xr:uid="{2278D9ED-58C3-4BFA-9CC5-58CAE7E07E7B}"/>
    <cellStyle name="Comma 2 2 8 3" xfId="10729" xr:uid="{6310F15C-9228-4297-BA59-23F0A1D1D5B6}"/>
    <cellStyle name="Comma 2 2 8 3 3" xfId="22724" xr:uid="{8E3F81EC-E15D-4AB2-9B2F-A7D826FDF841}"/>
    <cellStyle name="Comma 2 2 8 4" xfId="13725" xr:uid="{BB26727C-351A-469C-B36F-61FDC6BB0383}"/>
    <cellStyle name="Comma 2 2 8 4 3" xfId="24365" xr:uid="{4451A60A-71DE-4B08-BD43-4F8EA7647CA5}"/>
    <cellStyle name="Comma 2 2 8 5" xfId="27075" xr:uid="{5989DD04-E3FD-4233-B0DE-17C9E7566222}"/>
    <cellStyle name="Comma 2 2 8 6" xfId="16776" xr:uid="{7773DEC8-8224-4A02-9437-7CBB57E3A048}"/>
    <cellStyle name="Comma 2 2 9" xfId="4221" xr:uid="{3686F67D-282B-49F4-8D77-6F2872B5764F}"/>
    <cellStyle name="Comma 2 2 9 2" xfId="7396" xr:uid="{2B46D930-0326-4AAE-A933-A00F70D0D5A0}"/>
    <cellStyle name="Comma 2 2 9 2 2" xfId="29845" xr:uid="{B78F206F-3813-49E8-8CC1-CCC99B4A8747}"/>
    <cellStyle name="Comma 2 2 9 2 3" xfId="19555" xr:uid="{BBAD3DA0-876D-46F5-8B99-678ECD2F6672}"/>
    <cellStyle name="Comma 2 2 9 3" xfId="10539" xr:uid="{7B46820A-3D2A-44BF-9AC9-414F1759AC93}"/>
    <cellStyle name="Comma 2 2 9 3 3" xfId="22534" xr:uid="{278FC7D3-DE78-4369-ABB2-D6905B3BCF29}"/>
    <cellStyle name="Comma 2 2 9 4" xfId="14118" xr:uid="{87EA0500-05B6-41A4-A123-72650D2718CC}"/>
    <cellStyle name="Comma 2 2 9 4 3" xfId="24754" xr:uid="{321BFA74-CC53-4B79-A631-23958BB65D26}"/>
    <cellStyle name="Comma 2 2 9 5" xfId="26885" xr:uid="{D8358974-F55D-42E7-A45E-D989C9D4F642}"/>
    <cellStyle name="Comma 2 2 9 6" xfId="16586" xr:uid="{1232CB39-46EF-43D2-BEC9-ACBA07A518D5}"/>
    <cellStyle name="Comma 2 20" xfId="2549" xr:uid="{6A7AE2A6-3019-433C-9F7B-32D10D17E4FC}"/>
    <cellStyle name="Comma 2 20 2" xfId="5863" xr:uid="{38D01A87-6E42-4A80-A11D-35BDBB577F31}"/>
    <cellStyle name="Comma 2 20 2 2" xfId="28371" xr:uid="{A92E098D-916C-4B51-9D4C-CD736B675462}"/>
    <cellStyle name="Comma 2 20 2 3" xfId="18077" xr:uid="{34A6583D-BBC4-4940-B027-34BE05623718}"/>
    <cellStyle name="Comma 2 20 3" xfId="9061" xr:uid="{626DF4D1-6318-4556-A529-D0BF34E1FC4B}"/>
    <cellStyle name="Comma 2 20 3 2" xfId="31331" xr:uid="{4BB4ACD6-1FFE-4909-AEE8-BB12469CEDFE}"/>
    <cellStyle name="Comma 2 20 3 3" xfId="21055" xr:uid="{E00F1A85-1C04-4BAF-837A-736F34572AFE}"/>
    <cellStyle name="Comma 2 20 4" xfId="25407" xr:uid="{08D3777C-B44E-4D5C-80C6-EA24C104AE4D}"/>
    <cellStyle name="Comma 2 20 5" xfId="15107" xr:uid="{BEEEB054-3278-42A4-A214-B189489CF76B}"/>
    <cellStyle name="Comma 2 21" xfId="2522" xr:uid="{D9BD9B0D-8439-431D-8EC0-CD47497F45BF}"/>
    <cellStyle name="Comma 2 21 2" xfId="5836" xr:uid="{BE0019B6-7F8B-4BAA-BC38-B359C262C799}"/>
    <cellStyle name="Comma 2 21 2 2" xfId="28344" xr:uid="{95F3E719-A721-454E-BF02-F1356C560820}"/>
    <cellStyle name="Comma 2 21 2 3" xfId="18050" xr:uid="{F203C037-DEDA-4FC9-8A75-7CEFC645299A}"/>
    <cellStyle name="Comma 2 21 3" xfId="9034" xr:uid="{C34E605B-B962-4F98-89B4-F5EE2C6C2DC1}"/>
    <cellStyle name="Comma 2 21 3 2" xfId="31304" xr:uid="{4099CF61-12B4-412A-AC00-C6B068A7E143}"/>
    <cellStyle name="Comma 2 21 3 3" xfId="21028" xr:uid="{55E042F7-58DA-4B3A-85A5-7A89C0E1FD75}"/>
    <cellStyle name="Comma 2 21 4" xfId="25380" xr:uid="{8C6B234C-C795-4F55-AF70-59754739371A}"/>
    <cellStyle name="Comma 2 21 5" xfId="15080" xr:uid="{FA4241E0-3AA4-49D6-B8BD-DD6C582F4509}"/>
    <cellStyle name="Comma 2 22" xfId="2449" xr:uid="{A8632825-DA09-44C8-938D-A63D400FB24A}"/>
    <cellStyle name="Comma 2 22 2" xfId="5793" xr:uid="{1799AC5D-711A-4925-98EE-0377FD65AF29}"/>
    <cellStyle name="Comma 2 22 2 2" xfId="28309" xr:uid="{617BE597-4087-44A5-B6E9-E4187C4C09F3}"/>
    <cellStyle name="Comma 2 22 2 3" xfId="18015" xr:uid="{75A1197A-9B7F-4475-8681-8415EE07A998}"/>
    <cellStyle name="Comma 2 22 3" xfId="8999" xr:uid="{CEA3DF3B-3408-403E-8F05-39D8552E20FD}"/>
    <cellStyle name="Comma 2 22 3 2" xfId="31269" xr:uid="{8D99E0D4-B054-4C79-B356-6AFE3DB60F3D}"/>
    <cellStyle name="Comma 2 22 3 3" xfId="20993" xr:uid="{C1E7E0F1-019D-4C42-BA14-67E5BD02D6CB}"/>
    <cellStyle name="Comma 2 22 4" xfId="25345" xr:uid="{EDFF3DC4-1EF2-49D0-9D6C-AB3228074E4C}"/>
    <cellStyle name="Comma 2 22 5" xfId="15045" xr:uid="{6CAF5D90-3BC7-4635-9A86-D77AC874E63B}"/>
    <cellStyle name="Comma 2 23" xfId="2379" xr:uid="{039AFDF3-7754-4CED-9B58-E5A81F891AA5}"/>
    <cellStyle name="Comma 2 23 2" xfId="5726" xr:uid="{5D614D53-BFDF-4743-A5B9-93CA3B31491E}"/>
    <cellStyle name="Comma 2 23 2 2" xfId="28242" xr:uid="{06747931-7D20-4658-BAEF-1D60273910FF}"/>
    <cellStyle name="Comma 2 23 2 3" xfId="17948" xr:uid="{73CF2B48-32AB-4450-A58E-0B32574ACFF6}"/>
    <cellStyle name="Comma 2 23 3" xfId="8932" xr:uid="{0E78A5CC-1BD9-43B2-BE1D-CDFE687498DB}"/>
    <cellStyle name="Comma 2 23 3 2" xfId="31202" xr:uid="{B6DBFC4B-93D7-4E3A-9F57-95728C3794E4}"/>
    <cellStyle name="Comma 2 23 3 3" xfId="20926" xr:uid="{BDEB9A72-E342-4DD0-A81A-B40B06269A52}"/>
    <cellStyle name="Comma 2 23 4" xfId="25278" xr:uid="{9B334773-A10A-4178-97A4-CCD0F042B4D1}"/>
    <cellStyle name="Comma 2 23 5" xfId="14978" xr:uid="{F9AB0305-C206-4814-AB21-9B6CD60F94CC}"/>
    <cellStyle name="Comma 2 24" xfId="2359" xr:uid="{59DA10BD-BA15-40D2-93B3-977AF8A843EC}"/>
    <cellStyle name="Comma 2 24 2" xfId="5706" xr:uid="{60C9B414-6D06-4173-B7B0-A6F5CE759FBF}"/>
    <cellStyle name="Comma 2 24 2 2" xfId="28222" xr:uid="{AE45E289-6266-4106-B8F8-6F708C692437}"/>
    <cellStyle name="Comma 2 24 2 3" xfId="17928" xr:uid="{948CF106-15C7-4202-BAC5-8B6497797378}"/>
    <cellStyle name="Comma 2 24 3" xfId="8912" xr:uid="{23410E3B-19D7-4671-BD25-7C64F10D5813}"/>
    <cellStyle name="Comma 2 24 3 2" xfId="31182" xr:uid="{941032FE-44BE-4428-B8F4-D077E7F6C1D3}"/>
    <cellStyle name="Comma 2 24 3 3" xfId="20906" xr:uid="{5BE21C23-1187-4BCA-ADCC-5ABE3D5B919A}"/>
    <cellStyle name="Comma 2 24 4" xfId="25258" xr:uid="{11D4F2C4-8589-4529-A5FD-400CD06D3B63}"/>
    <cellStyle name="Comma 2 24 5" xfId="14958" xr:uid="{52B01969-53A3-4BA9-8E69-1D5905E9D191}"/>
    <cellStyle name="Comma 2 25" xfId="2346" xr:uid="{980B1F71-6034-4A28-A178-4EC50FECF041}"/>
    <cellStyle name="Comma 2 25 2" xfId="5693" xr:uid="{5DBB0A16-8899-4B96-9863-7A65BBE35CEE}"/>
    <cellStyle name="Comma 2 25 2 2" xfId="28209" xr:uid="{AD972130-CA4C-4DC2-B304-ECD6D4E547D2}"/>
    <cellStyle name="Comma 2 25 2 3" xfId="17915" xr:uid="{A5A1A812-62FB-4F2C-BE62-739707BB9276}"/>
    <cellStyle name="Comma 2 25 3" xfId="8899" xr:uid="{C719645B-D6C1-4648-9C65-3A65E910E1BA}"/>
    <cellStyle name="Comma 2 25 3 2" xfId="31169" xr:uid="{176C21CA-0AC9-4D7D-B1A5-B0017DD7ADE0}"/>
    <cellStyle name="Comma 2 25 3 3" xfId="20893" xr:uid="{A7913957-B5D3-43A8-8A5B-504E4E15619F}"/>
    <cellStyle name="Comma 2 25 4" xfId="25245" xr:uid="{131E187B-9AF7-4A7D-B084-9CBB800D6C57}"/>
    <cellStyle name="Comma 2 25 5" xfId="14945" xr:uid="{26CB9221-9168-4473-AF9D-BCA9F0AE7BFF}"/>
    <cellStyle name="Comma 2 26" xfId="2327" xr:uid="{7A2473BC-FEB0-4722-AE6F-A0D8709FBDF8}"/>
    <cellStyle name="Comma 2 26 2" xfId="5674" xr:uid="{3CC61144-91EB-4EFD-A17F-2D4E9626E1F1}"/>
    <cellStyle name="Comma 2 26 2 2" xfId="28190" xr:uid="{7228395B-6AC1-489B-9EC7-D933BC8F0F12}"/>
    <cellStyle name="Comma 2 26 2 3" xfId="17896" xr:uid="{55B47B12-4A83-4FBC-BEFD-EAA2F39ABE67}"/>
    <cellStyle name="Comma 2 26 3" xfId="8880" xr:uid="{928B6DEC-703E-470D-A785-C634A9DEA5C2}"/>
    <cellStyle name="Comma 2 26 3 2" xfId="31150" xr:uid="{07E44FEF-C30D-4169-A3F6-639B3D1C7E1D}"/>
    <cellStyle name="Comma 2 26 3 3" xfId="20874" xr:uid="{89D5D7EB-886F-4E26-B3B0-2E51536BEE9B}"/>
    <cellStyle name="Comma 2 26 4" xfId="25226" xr:uid="{C063CF8A-C85A-4A85-846D-DFC7565CCB98}"/>
    <cellStyle name="Comma 2 26 5" xfId="14926" xr:uid="{A552D1A9-E2C6-42F9-836B-54CA1E7CFE3D}"/>
    <cellStyle name="Comma 2 27" xfId="2307" xr:uid="{A2CAC194-A513-4D98-B779-C5CA81C10E1A}"/>
    <cellStyle name="Comma 2 27 2" xfId="5654" xr:uid="{734A7DC9-C130-4FFB-8C21-7A4258B9B83C}"/>
    <cellStyle name="Comma 2 27 2 2" xfId="28170" xr:uid="{70E50303-B4D1-4DF5-88D8-3DC0B619B556}"/>
    <cellStyle name="Comma 2 27 2 3" xfId="17876" xr:uid="{9D2F615C-8525-4059-9EB6-6910426E107A}"/>
    <cellStyle name="Comma 2 27 3" xfId="8860" xr:uid="{6B59A365-ED4B-48E6-999E-A310880B2B4A}"/>
    <cellStyle name="Comma 2 27 3 2" xfId="31130" xr:uid="{912D7CEF-5812-4040-AD0B-13A5ECCE9F6A}"/>
    <cellStyle name="Comma 2 27 3 3" xfId="20854" xr:uid="{F4373C14-A453-4D66-9577-714E1A9F69A8}"/>
    <cellStyle name="Comma 2 27 4" xfId="25206" xr:uid="{0449AEEB-4177-431F-92A9-9B40BC8BDCB9}"/>
    <cellStyle name="Comma 2 27 5" xfId="14906" xr:uid="{5CED24C6-7E41-4A69-8C6F-63BACA0D16CD}"/>
    <cellStyle name="Comma 2 28" xfId="2294" xr:uid="{14A7D362-410D-42D3-9022-5A6C47906EBB}"/>
    <cellStyle name="Comma 2 28 2" xfId="5641" xr:uid="{1D1DE36D-1F68-4B19-AE04-FB9B08F88711}"/>
    <cellStyle name="Comma 2 28 2 2" xfId="28157" xr:uid="{D35ADC79-0CC9-41E5-92F1-C17991CAD837}"/>
    <cellStyle name="Comma 2 28 2 3" xfId="17863" xr:uid="{A99AD8FD-4591-4777-8DAA-80DCFEBE3EAF}"/>
    <cellStyle name="Comma 2 28 3" xfId="8847" xr:uid="{C06FA69F-F457-4037-95F5-6BE43FAD4B6E}"/>
    <cellStyle name="Comma 2 28 3 2" xfId="31117" xr:uid="{F8C1B1D5-AD11-4873-800E-04E14B6135B0}"/>
    <cellStyle name="Comma 2 28 3 3" xfId="20841" xr:uid="{E99E833B-3314-4655-A48F-2A8178C83503}"/>
    <cellStyle name="Comma 2 28 4" xfId="25193" xr:uid="{5A251599-0F61-45E4-9FC2-994C98235F85}"/>
    <cellStyle name="Comma 2 28 5" xfId="14893" xr:uid="{257C780A-128D-4EB8-8591-17859DBACBB8}"/>
    <cellStyle name="Comma 2 29" xfId="2273" xr:uid="{B7A3DC55-5ADC-4DA8-B6B4-DDE7796B6A72}"/>
    <cellStyle name="Comma 2 29 2" xfId="5620" xr:uid="{E7BD451E-8A7A-45AD-B1D7-41F54CDA007C}"/>
    <cellStyle name="Comma 2 29 2 2" xfId="28136" xr:uid="{42241F19-6B17-4ACD-A471-4D028CD6F6FA}"/>
    <cellStyle name="Comma 2 29 2 3" xfId="17842" xr:uid="{7636C52E-01B3-41EA-8503-CAD691AE50AA}"/>
    <cellStyle name="Comma 2 29 3" xfId="8826" xr:uid="{70745B36-9AA3-49C6-AF06-253F2775531E}"/>
    <cellStyle name="Comma 2 29 3 2" xfId="31096" xr:uid="{FCACA21D-6AFF-4918-A4D8-423C18EFB389}"/>
    <cellStyle name="Comma 2 29 3 3" xfId="20820" xr:uid="{D66DD150-32C2-4479-8B95-24730BED44A2}"/>
    <cellStyle name="Comma 2 29 4" xfId="25172" xr:uid="{A33301BD-3657-44EA-A2EB-D83F4C9E4F33}"/>
    <cellStyle name="Comma 2 29 5" xfId="14872" xr:uid="{B8351D08-C3D5-4EC1-8FFA-3BF487243339}"/>
    <cellStyle name="Comma 2 3" xfId="209" xr:uid="{59E8DC05-AD00-4EA9-82DE-ECDA06731B22}"/>
    <cellStyle name="Comma 2 3 10" xfId="9640" xr:uid="{625B404C-921B-40A0-9EAB-ECC42AC23754}"/>
    <cellStyle name="Comma 2 3 10 2" xfId="31910" xr:uid="{0619EA4C-239F-4451-AC36-99347669B217}"/>
    <cellStyle name="Comma 2 3 10 3" xfId="21634" xr:uid="{A4BD82FE-BD97-4291-9216-F32D6D6B4515}"/>
    <cellStyle name="Comma 2 3 11" xfId="12760" xr:uid="{325F7B0B-F324-4D67-BDA2-2F2D1C8D58C6}"/>
    <cellStyle name="Comma 2 3 11 3" xfId="23630" xr:uid="{78CD4717-0A94-4A58-8A42-ED62C69708B4}"/>
    <cellStyle name="Comma 2 3 12" xfId="14366" xr:uid="{AC79B330-13C0-45AF-914B-427F869D970A}"/>
    <cellStyle name="Comma 2 3 12 2" xfId="25986" xr:uid="{BC94B0C6-906A-41CA-923B-B7206FA1E86E}"/>
    <cellStyle name="Comma 2 3 13" xfId="15686" xr:uid="{BC740A35-790B-471A-AE23-D5494A7F1E4E}"/>
    <cellStyle name="Comma 2 3 15" xfId="1311" xr:uid="{92C7682B-D7E9-43E5-B969-DAC558987C30}"/>
    <cellStyle name="Comma 2 3 2" xfId="503" xr:uid="{5C5903E3-E220-4262-8595-CDFBC71BCF97}"/>
    <cellStyle name="Comma 2 3 2 10" xfId="1360" xr:uid="{0E40BDCF-126A-415F-907C-EB228F7C8348}"/>
    <cellStyle name="Comma 2 3 2 2" xfId="1033" xr:uid="{1A9A0D49-20A6-4748-BC87-229D7677EB1E}"/>
    <cellStyle name="Comma 2 3 2 2 2" xfId="8233" xr:uid="{57A0F6DA-2416-4725-94BE-E0748D425E1A}"/>
    <cellStyle name="Comma 2 3 2 2 2 2" xfId="30645" xr:uid="{4FFA2206-2764-4D73-8660-435933311BCC}"/>
    <cellStyle name="Comma 2 3 2 2 2 3" xfId="20356" xr:uid="{60954DDF-B644-48A7-909C-835929257186}"/>
    <cellStyle name="Comma 2 3 2 2 3" xfId="11338" xr:uid="{C6D5CE45-B341-43CA-B5CC-FF2C1376F143}"/>
    <cellStyle name="Comma 2 3 2 2 3 3" xfId="23336" xr:uid="{2159A9C0-84C0-44B6-AEF6-82591E07BCE5}"/>
    <cellStyle name="Comma 2 3 2 2 4" xfId="13576" xr:uid="{99015FA3-B841-4417-A32C-754A9D1840A3}"/>
    <cellStyle name="Comma 2 3 2 2 4 3" xfId="24212" xr:uid="{9FE2F180-1E13-46FF-BD00-80C0FDA89F33}"/>
    <cellStyle name="Comma 2 3 2 2 5" xfId="27682" xr:uid="{A0288C47-F935-4376-95CB-1A1D4B4562E0}"/>
    <cellStyle name="Comma 2 3 2 2 6" xfId="17388" xr:uid="{C89B4CB2-6A98-4A3C-9358-3E91374A647B}"/>
    <cellStyle name="Comma 2 3 2 2 8" xfId="5035" xr:uid="{793A24C8-E2FC-4E9E-8B26-B7D253B6DAC1}"/>
    <cellStyle name="Comma 2 3 2 3" xfId="7150" xr:uid="{1B9FDB03-38F8-420E-8B90-BB0F331444A8}"/>
    <cellStyle name="Comma 2 3 2 3 2" xfId="29621" xr:uid="{610F1804-48B9-414C-BFC5-A3BFC734F479}"/>
    <cellStyle name="Comma 2 3 2 3 3" xfId="19330" xr:uid="{7E9F2A14-2371-4E7E-B821-9C24B30ACC5B}"/>
    <cellStyle name="Comma 2 3 2 4" xfId="10314" xr:uid="{E688D1B3-D468-4493-ADD5-01174B05B30A}"/>
    <cellStyle name="Comma 2 3 2 4 2" xfId="32583" xr:uid="{6C772C87-1D18-4B97-8294-0A422AAFCE33}"/>
    <cellStyle name="Comma 2 3 2 4 3" xfId="22309" xr:uid="{3E6816C6-12D6-4AC6-A1EA-F15D5FC93EA3}"/>
    <cellStyle name="Comma 2 3 2 5" xfId="12972" xr:uid="{804156A6-751E-4D21-BCBE-670AB0973B6E}"/>
    <cellStyle name="Comma 2 3 2 5 3" xfId="23795" xr:uid="{96F2D4A9-948A-43D7-B919-48C308CD4B86}"/>
    <cellStyle name="Comma 2 3 2 6" xfId="14415" xr:uid="{E4415305-D1BB-44B3-ABB0-6A7AE4D7C769}"/>
    <cellStyle name="Comma 2 3 2 6 2" xfId="26660" xr:uid="{ACF3345F-DD24-4941-ACAD-473DA44FD6E4}"/>
    <cellStyle name="Comma 2 3 2 7" xfId="16361" xr:uid="{071E43A5-FA89-45AD-BFEE-B25B5649923A}"/>
    <cellStyle name="Comma 2 3 2 8" xfId="33118" xr:uid="{E2373656-111D-4D32-9A39-743F1CB61B05}"/>
    <cellStyle name="Comma 2 3 3" xfId="519" xr:uid="{85A8F3F5-A542-4C79-9691-1B8467152B69}"/>
    <cellStyle name="Comma 2 3 3 2" xfId="1053" xr:uid="{039E07BB-20E2-4727-94A0-1799A874576E}"/>
    <cellStyle name="Comma 2 3 3 2 2" xfId="8002" xr:uid="{842D7972-BC96-4422-88B0-7EBCDEACA359}"/>
    <cellStyle name="Comma 2 3 3 2 2 2" xfId="30432" xr:uid="{DC7B9C33-158D-48B9-B5EE-8F6916F3E982}"/>
    <cellStyle name="Comma 2 3 3 2 2 3" xfId="20142" xr:uid="{ACAD9404-13B8-459A-B8A0-783E9D3D6A37}"/>
    <cellStyle name="Comma 2 3 3 2 3" xfId="11124" xr:uid="{3FD25D5A-BA57-40B1-AA7A-38886882B869}"/>
    <cellStyle name="Comma 2 3 3 2 3 3" xfId="23122" xr:uid="{EC1C9191-E8F4-4252-B6BA-5A1EAC2A2E51}"/>
    <cellStyle name="Comma 2 3 3 2 4" xfId="27473" xr:uid="{962827D3-7EFF-4157-97CC-FE6799BB4EFE}"/>
    <cellStyle name="Comma 2 3 3 2 5" xfId="17174" xr:uid="{2E701BE0-A47C-4268-B1A7-2B98F85B4971}"/>
    <cellStyle name="Comma 2 3 3 2 7" xfId="4816" xr:uid="{E6E22051-9E14-47CB-8397-32B86EE9F590}"/>
    <cellStyle name="Comma 2 3 3 3" xfId="6988" xr:uid="{A5B2772E-936F-436C-94D4-3AC4DCEEA526}"/>
    <cellStyle name="Comma 2 3 3 3 2" xfId="29459" xr:uid="{1B77CDC5-2191-401C-BD55-2740D4EA809B}"/>
    <cellStyle name="Comma 2 3 3 3 3" xfId="19166" xr:uid="{5BF4B13E-3B43-4E7E-9F14-E4E0CA34E0D0}"/>
    <cellStyle name="Comma 2 3 3 4" xfId="10151" xr:uid="{02FDB503-2E26-4614-81BA-B89B6E4BC725}"/>
    <cellStyle name="Comma 2 3 3 4 2" xfId="32420" xr:uid="{0C4D1CEF-C4BA-4ED9-94EA-F4EA5033F268}"/>
    <cellStyle name="Comma 2 3 3 4 3" xfId="22145" xr:uid="{B5CE0D83-B98D-46AF-A21B-33F75F0DEE7B}"/>
    <cellStyle name="Comma 2 3 3 5" xfId="13416" xr:uid="{2074CC47-5DA6-4ED6-BF25-AE90C7D315B0}"/>
    <cellStyle name="Comma 2 3 3 5 3" xfId="24052" xr:uid="{AD96D5CD-94BC-492D-BF3B-E0F6079E6584}"/>
    <cellStyle name="Comma 2 3 3 6" xfId="14435" xr:uid="{E6D429BA-3B5B-42E8-A8C4-2D638B2F412D}"/>
    <cellStyle name="Comma 2 3 3 6 2" xfId="26496" xr:uid="{D139AA0E-22FE-4B09-B814-ACE6728BF621}"/>
    <cellStyle name="Comma 2 3 3 7" xfId="16197" xr:uid="{EFCA1C16-A579-44F5-92BF-36AEA78ADCA2}"/>
    <cellStyle name="Comma 2 3 3 9" xfId="1380" xr:uid="{F8C8F5B3-257F-4A41-8484-0B662B67D5DC}"/>
    <cellStyle name="Comma 2 3 4" xfId="984" xr:uid="{DD8BA735-B078-42F6-AD6A-64FE817116FC}"/>
    <cellStyle name="Comma 2 3 4 2" xfId="7872" xr:uid="{708A7F05-3757-4D10-9300-5508D4E99924}"/>
    <cellStyle name="Comma 2 3 4 2 2" xfId="30300" xr:uid="{A2F88A87-1BAE-4F04-86B8-5452341AB1B1}"/>
    <cellStyle name="Comma 2 3 4 2 3" xfId="20011" xr:uid="{37AA9F7A-0D55-4F34-9CB1-4472FDC93181}"/>
    <cellStyle name="Comma 2 3 4 3" xfId="10995" xr:uid="{F3EA5B14-AF82-43B2-909E-E4FA99625E3A}"/>
    <cellStyle name="Comma 2 3 4 3 3" xfId="22990" xr:uid="{A51F77ED-32BD-4ABA-BC5F-2CA626262B00}"/>
    <cellStyle name="Comma 2 3 4 4" xfId="13659" xr:uid="{4F0F3D82-D9AB-4776-9F73-779109AB539F}"/>
    <cellStyle name="Comma 2 3 4 4 3" xfId="24297" xr:uid="{B0E0ABA3-6CE7-405E-ACDA-EC3EA472A818}"/>
    <cellStyle name="Comma 2 3 4 5" xfId="27341" xr:uid="{A97ADE35-297F-4AD2-AB78-38CE55EB5DB7}"/>
    <cellStyle name="Comma 2 3 4 6" xfId="17042" xr:uid="{AD720BAA-E2DB-45B9-9A04-AE49DE82140D}"/>
    <cellStyle name="Comma 2 3 4 8" xfId="4696" xr:uid="{9576FE4A-AD1F-45DD-A015-74821A22E2CA}"/>
    <cellStyle name="Comma 2 3 5" xfId="4494" xr:uid="{86AC43A3-01D7-46A3-A569-3030F4A412C5}"/>
    <cellStyle name="Comma 2 3 5 2" xfId="7670" xr:uid="{F9D1E3D9-9443-4D64-A9F4-726D54C3BD37}"/>
    <cellStyle name="Comma 2 3 5 2 2" xfId="30099" xr:uid="{76B86647-B08F-4B67-A785-2B0277AE0CFE}"/>
    <cellStyle name="Comma 2 3 5 2 3" xfId="19809" xr:uid="{8B38187B-3F81-42C9-94F2-E164882A1B62}"/>
    <cellStyle name="Comma 2 3 5 3" xfId="10793" xr:uid="{2C8A2F40-53FB-4F96-9D6C-2EDB8899AF3A}"/>
    <cellStyle name="Comma 2 3 5 3 3" xfId="22788" xr:uid="{7151E49E-BE7C-422C-974F-E1E2D7D6D6DA}"/>
    <cellStyle name="Comma 2 3 5 4" xfId="13764" xr:uid="{80D9137F-1966-4529-B12E-B7479A334472}"/>
    <cellStyle name="Comma 2 3 5 4 3" xfId="24403" xr:uid="{A4036376-7AE3-43EA-9067-22C5EBECB47B}"/>
    <cellStyle name="Comma 2 3 5 5" xfId="27139" xr:uid="{F2420C2A-776E-4C7F-A4BE-1C23ADAC7802}"/>
    <cellStyle name="Comma 2 3 5 6" xfId="16840" xr:uid="{F8AC7056-0F67-49BC-84DB-4780A5C08DD0}"/>
    <cellStyle name="Comma 2 3 6" xfId="4289" xr:uid="{A0B22B93-66C1-4238-A724-B18EFC609FF5}"/>
    <cellStyle name="Comma 2 3 6 2" xfId="7464" xr:uid="{92D95F5D-87B0-46A6-B141-B631A7576CC1}"/>
    <cellStyle name="Comma 2 3 6 2 2" xfId="29907" xr:uid="{57EB4536-B107-4AF4-ABD1-AE9A66E2C4C8}"/>
    <cellStyle name="Comma 2 3 6 2 3" xfId="19617" xr:uid="{47282E63-E181-45C4-A112-A6E7AF8CA2E2}"/>
    <cellStyle name="Comma 2 3 6 3" xfId="10601" xr:uid="{1AA96A7E-67F6-4B76-98D7-3F508A111E5D}"/>
    <cellStyle name="Comma 2 3 6 3 3" xfId="22596" xr:uid="{303B9007-83F2-4259-AFDA-9307E66F6794}"/>
    <cellStyle name="Comma 2 3 6 4" xfId="14161" xr:uid="{94A0FE09-4AA4-46CA-95E0-D9BB76492B95}"/>
    <cellStyle name="Comma 2 3 6 4 3" xfId="24797" xr:uid="{01BE4AC8-7EA1-4DF8-B746-069E743CB1D5}"/>
    <cellStyle name="Comma 2 3 6 5" xfId="26947" xr:uid="{AD620E74-3B86-44EC-95D2-AEAF2B4B8A33}"/>
    <cellStyle name="Comma 2 3 6 6" xfId="16648" xr:uid="{49963F48-59E3-4A4C-9930-46DE1EE832CA}"/>
    <cellStyle name="Comma 2 3 7" xfId="4108" xr:uid="{2F51B067-D241-4996-B653-2282BE19647F}"/>
    <cellStyle name="Comma 2 3 7 2" xfId="7283" xr:uid="{A0DB3C05-DF16-4077-8B87-96A1E1818E41}"/>
    <cellStyle name="Comma 2 3 7 2 2" xfId="29754" xr:uid="{D76875B2-CD4A-42D5-9FE5-0C11BDEFA543}"/>
    <cellStyle name="Comma 2 3 7 2 3" xfId="19464" xr:uid="{0AB2EEF0-3D33-4F96-A62E-5D9392EC6FA7}"/>
    <cellStyle name="Comma 2 3 7 3" xfId="10448" xr:uid="{334334A9-F880-4874-9B00-EF2EDF1574D0}"/>
    <cellStyle name="Comma 2 3 7 3 3" xfId="22443" xr:uid="{B3FA731D-EE6B-49DC-9B0B-82E7E0F90473}"/>
    <cellStyle name="Comma 2 3 7 4" xfId="26794" xr:uid="{1A211A78-F624-4399-9A48-3486160F889B}"/>
    <cellStyle name="Comma 2 3 7 5" xfId="16495" xr:uid="{5E1A014F-AE1F-4D5E-87EA-72F3E0203B8E}"/>
    <cellStyle name="Comma 2 3 8" xfId="3345" xr:uid="{5BF15C53-0799-44E1-8DA1-24348A4D6CD5}"/>
    <cellStyle name="Comma 2 3 8 2" xfId="6702" xr:uid="{B5D29AD3-A384-4B5E-90F0-FA2C10D0307B}"/>
    <cellStyle name="Comma 2 3 8 2 2" xfId="29202" xr:uid="{F89B0791-E1A4-47E4-AC60-0DD004E66281}"/>
    <cellStyle name="Comma 2 3 8 2 3" xfId="18909" xr:uid="{E4B17C47-760A-4D29-9872-F310C3114F59}"/>
    <cellStyle name="Comma 2 3 8 3" xfId="9893" xr:uid="{DF071964-0B63-45C5-AFD7-7F403F07D5AB}"/>
    <cellStyle name="Comma 2 3 8 3 2" xfId="32163" xr:uid="{48110C49-CABA-46ED-A47C-4209CDCCC5AC}"/>
    <cellStyle name="Comma 2 3 8 3 3" xfId="21887" xr:uid="{AD5B2850-BDB6-4A75-8ACC-BB7D5606B443}"/>
    <cellStyle name="Comma 2 3 8 4" xfId="26238" xr:uid="{C9BDE85F-FF85-4D2F-8B45-A932D0F6435E}"/>
    <cellStyle name="Comma 2 3 8 5" xfId="15939" xr:uid="{B9843FAA-2B77-4E42-B519-15A6A3DE9564}"/>
    <cellStyle name="Comma 2 3 9" xfId="6449" xr:uid="{B138E0B6-9701-4F29-8791-9FBE7AE711F9}"/>
    <cellStyle name="Comma 2 3 9 2" xfId="28950" xr:uid="{73C6FEFF-5762-4083-BC21-4FE8CEB5CE81}"/>
    <cellStyle name="Comma 2 3 9 3" xfId="18656" xr:uid="{8C8D72F4-2D15-49B2-8AE3-0901E2C05BDB}"/>
    <cellStyle name="Comma 2 30" xfId="2230" xr:uid="{5E858F79-D158-4561-A572-C2A405150BF7}"/>
    <cellStyle name="Comma 2 30 2" xfId="5573" xr:uid="{BC75FE95-6E51-40C5-9716-7814022C0008}"/>
    <cellStyle name="Comma 2 30 2 2" xfId="28089" xr:uid="{7CF44CC2-305B-454C-A82A-83311D3E6ECE}"/>
    <cellStyle name="Comma 2 30 2 3" xfId="17795" xr:uid="{3F2DB0BA-82FF-41F2-A5F7-33B85E7FCDE3}"/>
    <cellStyle name="Comma 2 30 3" xfId="8779" xr:uid="{D0B3809C-479A-4FDD-9AAB-8696F05337B5}"/>
    <cellStyle name="Comma 2 30 3 2" xfId="31049" xr:uid="{647FDFAE-AEBB-4E5A-8028-5F237CBE0A27}"/>
    <cellStyle name="Comma 2 30 3 3" xfId="20773" xr:uid="{B9E57B40-7966-41C3-9FFC-3A19DB8ACB4A}"/>
    <cellStyle name="Comma 2 30 4" xfId="25125" xr:uid="{3063543A-DC59-4621-A29B-B3AE776F71B8}"/>
    <cellStyle name="Comma 2 30 5" xfId="14825" xr:uid="{EEDBA9C2-672B-4FDA-8DEA-6273111D98DA}"/>
    <cellStyle name="Comma 2 31" xfId="2129" xr:uid="{83929DDE-CF73-4970-99E5-CB3915A06356}"/>
    <cellStyle name="Comma 2 31 2" xfId="5506" xr:uid="{3BA4C1FB-60D6-4ACE-BD5B-CE499E051819}"/>
    <cellStyle name="Comma 2 31 2 2" xfId="28043" xr:uid="{E0DDF4EA-53F0-45FE-AD31-EC3ACEC85CFE}"/>
    <cellStyle name="Comma 2 31 2 3" xfId="17749" xr:uid="{72FC2A19-4113-48FF-9966-1A3122D9819F}"/>
    <cellStyle name="Comma 2 31 3" xfId="8726" xr:uid="{FF3087E8-9489-46D1-8F4C-7E420466B2E3}"/>
    <cellStyle name="Comma 2 31 3 2" xfId="31003" xr:uid="{61688172-CECD-4170-85DA-FA52A21D5436}"/>
    <cellStyle name="Comma 2 31 3 3" xfId="20727" xr:uid="{562BD24B-6912-492E-8A0F-69D39D2990BD}"/>
    <cellStyle name="Comma 2 31 4" xfId="25072" xr:uid="{9865DE34-40B5-425D-89A9-295D1083D6FE}"/>
    <cellStyle name="Comma 2 31 5" xfId="14772" xr:uid="{9233FD18-7226-401C-946C-FE417B2E6744}"/>
    <cellStyle name="Comma 2 32" xfId="1645" xr:uid="{CAF53DF9-650F-40CC-AA2D-3FF59DB85857}"/>
    <cellStyle name="Comma 2 32 2" xfId="5295" xr:uid="{31D4B5AA-F849-4E37-BAE3-0455CCD0001C}"/>
    <cellStyle name="Comma 2 32 2 2" xfId="27892" xr:uid="{C8F5AD23-BCEB-4827-9FBE-B92AF32B40D6}"/>
    <cellStyle name="Comma 2 32 2 3" xfId="17598" xr:uid="{237C9A2F-673B-40A8-B67E-A2B16794CAFD}"/>
    <cellStyle name="Comma 2 32 3" xfId="8572" xr:uid="{AAA0C00F-F586-49D0-90F1-4C80201310A5}"/>
    <cellStyle name="Comma 2 32 3 2" xfId="30852" xr:uid="{0F5FB3C8-EE39-41F8-80E6-70A85BB3E12F}"/>
    <cellStyle name="Comma 2 32 3 3" xfId="20576" xr:uid="{320890E3-9CD3-4FEA-82B3-07B74BECDE44}"/>
    <cellStyle name="Comma 2 32 4" xfId="24918" xr:uid="{A6EC3B01-1B65-4CA5-971F-345594D9D7A1}"/>
    <cellStyle name="Comma 2 32 5" xfId="14618" xr:uid="{FE335B4D-5956-49AD-89DC-C370C46D9105}"/>
    <cellStyle name="Comma 2 33" xfId="5255" xr:uid="{387C9B55-D10D-49F4-938D-3F17FA74DD5C}"/>
    <cellStyle name="Comma 2 33 2" xfId="27802" xr:uid="{F4C8F09E-8140-4A71-9F5F-2B8ED083F40C}"/>
    <cellStyle name="Comma 2 33 3" xfId="17506" xr:uid="{05EDA8E2-7F07-46B6-90E4-0051E1135BB8}"/>
    <cellStyle name="Comma 2 34" xfId="8539" xr:uid="{9853F2F7-F80F-4156-AA4B-6224F2851951}"/>
    <cellStyle name="Comma 2 34 2" xfId="30760" xr:uid="{FB16D3D1-4810-48D9-B819-97F4FD2E0D0E}"/>
    <cellStyle name="Comma 2 34 3" xfId="20478" xr:uid="{B25FE25E-100B-41CB-8287-6086AB951566}"/>
    <cellStyle name="Comma 2 35" xfId="12255" xr:uid="{241DD54B-0B4D-4FD3-932F-8654ED7026F8}"/>
    <cellStyle name="Comma 2 35 3" xfId="23448" xr:uid="{FB639A64-FA78-41F1-9043-B47F241388A5}"/>
    <cellStyle name="Comma 2 36" xfId="14220" xr:uid="{510DA390-0C85-4091-B7EE-1469ECAFD8A0}"/>
    <cellStyle name="Comma 2 36 2" xfId="24885" xr:uid="{96AEE56F-3795-44AE-8387-6ED9A19D27E9}"/>
    <cellStyle name="Comma 2 37" xfId="14585" xr:uid="{F887432F-5F87-4F0B-BD2B-B8B26791B47D}"/>
    <cellStyle name="Comma 2 4" xfId="269" xr:uid="{206193E6-C3F5-4AF5-A22F-ACDC8D08836B}"/>
    <cellStyle name="Comma 2 4 12" xfId="1295" xr:uid="{8967B355-D07E-4D8F-98F1-6A33AF30B46E}"/>
    <cellStyle name="Comma 2 4 2" xfId="477" xr:uid="{A6FA8865-86BE-4629-A016-3B5ED6A9CCC2}"/>
    <cellStyle name="Comma 2 4 2 2" xfId="1006" xr:uid="{F1E840C5-9FEE-4962-A412-8AC89352DDE1}"/>
    <cellStyle name="Comma 2 4 2 2 2" xfId="8297" xr:uid="{DCA98B7F-7DDA-4DD0-A5FE-F4CD13265B56}"/>
    <cellStyle name="Comma 2 4 2 2 2 2" xfId="30707" xr:uid="{4F174CC9-A7EC-4486-B4F4-6C616B8566DF}"/>
    <cellStyle name="Comma 2 4 2 2 2 3" xfId="20421" xr:uid="{66871F8E-3054-4765-95C3-DF8DE8B398F4}"/>
    <cellStyle name="Comma 2 4 2 2 3" xfId="11401" xr:uid="{5D06E704-657D-41E3-8C57-99DA7CE1462A}"/>
    <cellStyle name="Comma 2 4 2 2 3 3" xfId="23401" xr:uid="{38BE0A25-6D31-4665-B2A1-D663401AB406}"/>
    <cellStyle name="Comma 2 4 2 2 4" xfId="13495" xr:uid="{CDFCE7D3-2741-417B-9831-907D83C24F47}"/>
    <cellStyle name="Comma 2 4 2 2 4 3" xfId="24130" xr:uid="{FA029DCF-59A0-4F17-9404-CCDD461EE41C}"/>
    <cellStyle name="Comma 2 4 2 2 5" xfId="27747" xr:uid="{F4CCFB91-374D-4591-A1A7-9EA67E596564}"/>
    <cellStyle name="Comma 2 4 2 2 6" xfId="17453" xr:uid="{8AB82952-444D-4901-BC5B-B680F05C1E82}"/>
    <cellStyle name="Comma 2 4 2 2 8" xfId="5089" xr:uid="{9D4E0CB6-4FDE-4A4D-AAB9-3046E531910E}"/>
    <cellStyle name="Comma 2 4 2 3" xfId="7070" xr:uid="{66202A00-0AB9-41AE-A581-18AC5E981B67}"/>
    <cellStyle name="Comma 2 4 2 3 2" xfId="29540" xr:uid="{64783D52-928A-4ECA-B8C7-94EB01C6EF85}"/>
    <cellStyle name="Comma 2 4 2 3 3" xfId="19248" xr:uid="{4CE846DC-71EB-4731-94ED-333C515C3229}"/>
    <cellStyle name="Comma 2 4 2 4" xfId="10232" xr:uid="{289F428A-AED3-4999-B991-A955F02AAC1C}"/>
    <cellStyle name="Comma 2 4 2 4 2" xfId="32502" xr:uid="{951857E9-5429-42C5-B360-7AE999319DB3}"/>
    <cellStyle name="Comma 2 4 2 4 3" xfId="22227" xr:uid="{8791157B-CAD5-4F8B-81C4-8AC310EBE68E}"/>
    <cellStyle name="Comma 2 4 2 5" xfId="12892" xr:uid="{13FE1C23-6D97-44D0-849F-E9232AD7BDE4}"/>
    <cellStyle name="Comma 2 4 2 5 3" xfId="23713" xr:uid="{F1D32108-279C-4485-A831-EF7363E09D0C}"/>
    <cellStyle name="Comma 2 4 2 6" xfId="14388" xr:uid="{B9D451E0-A54D-40FB-8528-AE14A5F3A572}"/>
    <cellStyle name="Comma 2 4 2 6 2" xfId="26578" xr:uid="{03425072-599D-40D3-A819-A49F85866496}"/>
    <cellStyle name="Comma 2 4 2 7" xfId="16279" xr:uid="{D49DA643-0056-44E1-961C-4281E96580F0}"/>
    <cellStyle name="Comma 2 4 2 8" xfId="33178" xr:uid="{1F2543E3-466B-4B3D-957A-5CE85A357640}"/>
    <cellStyle name="Comma 2 4 2 9" xfId="1333" xr:uid="{612CC5E9-78E7-4378-957B-128AFAAC63C8}"/>
    <cellStyle name="Comma 2 4 3" xfId="968" xr:uid="{3B8E5E3B-D253-4BCE-9BC6-8C229B6B2256}"/>
    <cellStyle name="Comma 2 4 3 2" xfId="4857" xr:uid="{9AF37786-FC01-4B16-839A-80C2AACC04C6}"/>
    <cellStyle name="Comma 2 4 3 2 2" xfId="8044" xr:uid="{C5B9EE24-3E9F-4255-972B-5802E9A67FD5}"/>
    <cellStyle name="Comma 2 4 3 2 2 2" xfId="30475" xr:uid="{98B90911-02D5-407F-857D-A5769E313A64}"/>
    <cellStyle name="Comma 2 4 3 2 2 3" xfId="20185" xr:uid="{FE25BDB0-C545-4920-80B4-B1C181751750}"/>
    <cellStyle name="Comma 2 4 3 2 3" xfId="11167" xr:uid="{2E406A2F-F45F-4DF1-8C0A-3057444E3718}"/>
    <cellStyle name="Comma 2 4 3 2 3 3" xfId="23165" xr:uid="{696C6DA2-7F46-451E-8FDE-4B000D387B4F}"/>
    <cellStyle name="Comma 2 4 3 2 4" xfId="27515" xr:uid="{D0C63549-D8D7-44F4-86A2-644A6EE2B03A}"/>
    <cellStyle name="Comma 2 4 3 2 5" xfId="17217" xr:uid="{D3C852A9-2C49-4067-AB14-A16E99D00A4E}"/>
    <cellStyle name="Comma 2 4 3 3" xfId="6906" xr:uid="{785F848A-2599-41A0-A236-A248918748EC}"/>
    <cellStyle name="Comma 2 4 3 3 2" xfId="29377" xr:uid="{1166B55D-007C-40E2-88D5-2C683D4328AF}"/>
    <cellStyle name="Comma 2 4 3 3 3" xfId="19084" xr:uid="{786FF9C1-25B3-4BEA-B789-BB3FF0B4D1BF}"/>
    <cellStyle name="Comma 2 4 3 4" xfId="10069" xr:uid="{5259026B-3386-4DF5-A17D-8CC6A338467C}"/>
    <cellStyle name="Comma 2 4 3 4 2" xfId="32338" xr:uid="{E33E1BC1-ADD6-4BCD-A791-1C402569A2BD}"/>
    <cellStyle name="Comma 2 4 3 4 3" xfId="22063" xr:uid="{9BA56C04-9C6B-494D-89BF-2977A85AD256}"/>
    <cellStyle name="Comma 2 4 3 5" xfId="13335" xr:uid="{1B613E91-85E2-4E1C-8C67-FCB5BBB09E85}"/>
    <cellStyle name="Comma 2 4 3 5 3" xfId="23970" xr:uid="{146A3392-7A95-4677-994A-AEA9828BFC2E}"/>
    <cellStyle name="Comma 2 4 3 6" xfId="26414" xr:uid="{66490503-BB70-42E4-8868-B3A2AC451FC6}"/>
    <cellStyle name="Comma 2 4 3 7" xfId="16115" xr:uid="{017134AB-1F14-469E-98CB-BC8FC590AB15}"/>
    <cellStyle name="Comma 2 4 3 9" xfId="3750" xr:uid="{A46B723E-3DCE-424C-9B7A-3998AD912279}"/>
    <cellStyle name="Comma 2 4 4" xfId="3265" xr:uid="{935C3BAF-FC9F-4A60-AD21-BF2AEE79942A}"/>
    <cellStyle name="Comma 2 4 4 2" xfId="6620" xr:uid="{9E68C3F7-CAD4-4998-A458-ACC985C77344}"/>
    <cellStyle name="Comma 2 4 4 2 2" xfId="29120" xr:uid="{D7E31AB9-05A7-4D4C-B389-9E5E134B2E9F}"/>
    <cellStyle name="Comma 2 4 4 2 3" xfId="18827" xr:uid="{DCDDDCFE-744B-4887-BD90-DA71BC571AFF}"/>
    <cellStyle name="Comma 2 4 4 3" xfId="9811" xr:uid="{DB027017-6C25-4306-B4EB-5874B8C8C3D3}"/>
    <cellStyle name="Comma 2 4 4 3 2" xfId="32081" xr:uid="{514BA3B5-D65E-4A96-8753-92FF6248E067}"/>
    <cellStyle name="Comma 2 4 4 3 3" xfId="21805" xr:uid="{8E886220-FC9E-4907-8422-90A97A501DF0}"/>
    <cellStyle name="Comma 2 4 4 4" xfId="26157" xr:uid="{6BF4A566-5812-40D6-850F-37B02A35136D}"/>
    <cellStyle name="Comma 2 4 4 5" xfId="15857" xr:uid="{790EDC21-13E2-4894-9257-7A122B701DF3}"/>
    <cellStyle name="Comma 2 4 5" xfId="6367" xr:uid="{7FD4264C-CD50-44FF-B126-9341A08CE43A}"/>
    <cellStyle name="Comma 2 4 5 2" xfId="28868" xr:uid="{D1EC3AE9-82D9-4C77-9D2C-2E3E26D1B330}"/>
    <cellStyle name="Comma 2 4 5 3" xfId="18574" xr:uid="{F555F71D-9325-4DAB-B4F9-6AFC91435CBD}"/>
    <cellStyle name="Comma 2 4 6" xfId="9558" xr:uid="{FC564611-5A2B-4BC4-9421-31C445CA9FE0}"/>
    <cellStyle name="Comma 2 4 6 2" xfId="31828" xr:uid="{18A0EAD4-3B21-4D6A-9F28-43AF2C813A5E}"/>
    <cellStyle name="Comma 2 4 6 3" xfId="21552" xr:uid="{1724CE62-86AD-41C8-82D4-C97C103C3F02}"/>
    <cellStyle name="Comma 2 4 7" xfId="12680" xr:uid="{CD1CE0E0-9EAA-47C0-AF64-D3D8CEE21A9A}"/>
    <cellStyle name="Comma 2 4 7 3" xfId="23548" xr:uid="{73598279-E8CC-4595-9BDA-D3CCA893C1AD}"/>
    <cellStyle name="Comma 2 4 8" xfId="14350" xr:uid="{0180FD00-4402-4171-8522-6F4B1C14AB87}"/>
    <cellStyle name="Comma 2 4 8 2" xfId="25904" xr:uid="{85A6373A-DCCD-4857-9A98-2390C985D619}"/>
    <cellStyle name="Comma 2 4 9" xfId="15604" xr:uid="{62550F35-27B5-40EA-8186-DE0D4FBC4676}"/>
    <cellStyle name="Comma 2 44" xfId="1165" xr:uid="{EB25A0C8-F7BD-4EED-BE87-5BB1BE9A0CFA}"/>
    <cellStyle name="Comma 2 5" xfId="470" xr:uid="{EBC73F57-6A4E-4270-9126-2E9E0AEC1CDF}"/>
    <cellStyle name="Comma 2 5 2" xfId="998" xr:uid="{7325FBA1-7CD4-493E-9219-1AC6F22ED197}"/>
    <cellStyle name="Comma 2 5 2 2" xfId="8145" xr:uid="{71D51A99-78B8-4C5C-96C4-B7CEDC290AD1}"/>
    <cellStyle name="Comma 2 5 2 2 2" xfId="30562" xr:uid="{A2A915FA-55DF-4316-9402-3C49BD33EDE9}"/>
    <cellStyle name="Comma 2 5 2 2 3" xfId="20272" xr:uid="{F77DF08D-74CD-43B6-AB64-28A24502B47D}"/>
    <cellStyle name="Comma 2 5 2 3" xfId="11254" xr:uid="{27302705-09F6-4EB2-9A72-5F596A613238}"/>
    <cellStyle name="Comma 2 5 2 3 3" xfId="23252" xr:uid="{BDE2BC77-87E1-41DE-84E3-816EC8A9FF08}"/>
    <cellStyle name="Comma 2 5 2 4" xfId="27600" xr:uid="{9C40088C-4FFA-4A89-9CD4-AA6A1A264922}"/>
    <cellStyle name="Comma 2 5 2 5" xfId="17304" xr:uid="{7154E54E-D920-489B-BAC9-4BAC1003534B}"/>
    <cellStyle name="Comma 2 5 2 7" xfId="4955" xr:uid="{C2021894-3ED9-4200-8376-EA26E973EB58}"/>
    <cellStyle name="Comma 2 5 3" xfId="6778" xr:uid="{78A05D42-C81B-4C0F-AE9D-6EA27C7C720E}"/>
    <cellStyle name="Comma 2 5 3 2" xfId="29278" xr:uid="{E0D5E6E5-8212-4FBA-9627-C0C8ED60CD13}"/>
    <cellStyle name="Comma 2 5 3 3" xfId="18985" xr:uid="{F2F09C2F-9CB6-46A2-95D4-42760C0B246B}"/>
    <cellStyle name="Comma 2 5 4" xfId="9969" xr:uid="{19A7D0F6-B016-46E3-A8B5-73FDEBF9429D}"/>
    <cellStyle name="Comma 2 5 4 2" xfId="32239" xr:uid="{E057320C-75AF-401D-A25F-0CED37795021}"/>
    <cellStyle name="Comma 2 5 4 3" xfId="21963" xr:uid="{47B47E80-42BA-44D2-ABBF-C6D69B406042}"/>
    <cellStyle name="Comma 2 5 5" xfId="13046" xr:uid="{335FC50A-5D0A-4BE5-BC65-8D431E998C20}"/>
    <cellStyle name="Comma 2 5 5 3" xfId="23870" xr:uid="{F65BAC0E-4E2B-4B4B-9133-FE8A4E55CF7B}"/>
    <cellStyle name="Comma 2 5 6" xfId="14380" xr:uid="{E500F298-EE18-47F8-BF36-0360FE4B24A8}"/>
    <cellStyle name="Comma 2 5 6 2" xfId="26314" xr:uid="{9B6470F7-56E4-4501-959A-583E56043856}"/>
    <cellStyle name="Comma 2 5 7" xfId="16015" xr:uid="{BB502F0C-1F54-4E23-A3C4-E1BBAE916C52}"/>
    <cellStyle name="Comma 2 5 8" xfId="32991" xr:uid="{B553F2D0-4E33-4B38-A1B2-7FF96E5F6F3C}"/>
    <cellStyle name="Comma 2 5 9" xfId="1325" xr:uid="{882D6E15-45C1-4CA3-9BFB-D338ACE4FDE2}"/>
    <cellStyle name="Comma 2 6" xfId="367" xr:uid="{ECCBBEFA-28DE-49C2-B7AD-BCCA1E0584A0}"/>
    <cellStyle name="Comma 2 6 2" xfId="860" xr:uid="{C4611489-D3EC-49CF-9344-325C5824448A}"/>
    <cellStyle name="Comma 2 6 2 2" xfId="30354" xr:uid="{7F01AA5F-E4B0-4809-83E7-E48AE4DEE868}"/>
    <cellStyle name="Comma 2 6 2 3" xfId="20065" xr:uid="{4E42517A-206C-4AB0-8A47-BAA3A18A087A}"/>
    <cellStyle name="Comma 2 6 2 5" xfId="7926" xr:uid="{7AB1CECA-78B7-4654-B34A-B282E426F2CB}"/>
    <cellStyle name="Comma 2 6 3" xfId="11049" xr:uid="{4B5168B0-9961-4E47-AC62-B52BB909037A}"/>
    <cellStyle name="Comma 2 6 3 3" xfId="23044" xr:uid="{6315AF9A-2EC0-419D-9298-180BC1F86399}"/>
    <cellStyle name="Comma 2 6 4" xfId="13785" xr:uid="{08BF52DD-C256-4968-B8A2-D3B5D1705BAD}"/>
    <cellStyle name="Comma 2 6 4 3" xfId="24424" xr:uid="{049FC774-64F8-4924-865D-5D3D2AD0E50C}"/>
    <cellStyle name="Comma 2 6 5" xfId="27395" xr:uid="{36B95CAA-DB5B-4338-9577-D26B26BD4850}"/>
    <cellStyle name="Comma 2 6 6" xfId="17096" xr:uid="{51D0D576-8C19-468B-A831-B7205A883BD6}"/>
    <cellStyle name="Comma 2 6 8" xfId="4747" xr:uid="{4772B502-BDC8-4E5F-9458-DA500AACFA2D}"/>
    <cellStyle name="Comma 2 7" xfId="708" xr:uid="{A0274673-E6C4-480E-A0C7-EDE5BAC03345}"/>
    <cellStyle name="Comma 2 7 2" xfId="7794" xr:uid="{6ACD771D-1AA6-46E1-AC75-E839F9E565B5}"/>
    <cellStyle name="Comma 2 7 2 2" xfId="30223" xr:uid="{80F0D86A-7971-4025-82EF-67ECC647607F}"/>
    <cellStyle name="Comma 2 7 2 3" xfId="19933" xr:uid="{151B2D1B-78EE-46EC-A16B-941ACE8AA8C7}"/>
    <cellStyle name="Comma 2 7 3" xfId="10917" xr:uid="{485212CA-4C98-436F-BE71-713844A5FB18}"/>
    <cellStyle name="Comma 2 7 3 3" xfId="22912" xr:uid="{B7A1B5C3-49C3-4578-939F-7F9E1CACA001}"/>
    <cellStyle name="Comma 2 7 4" xfId="13841" xr:uid="{7DAD3F41-CB4E-42C9-94C7-0EE35FC9F767}"/>
    <cellStyle name="Comma 2 7 4 3" xfId="24481" xr:uid="{62F3AE7D-52F4-4E39-93C4-4328C0D3223F}"/>
    <cellStyle name="Comma 2 7 5" xfId="27263" xr:uid="{24F8C40D-EC40-475E-8A10-2121A568E655}"/>
    <cellStyle name="Comma 2 7 6" xfId="16964" xr:uid="{10F35004-0EA1-4671-BA93-EB1BE9BED628}"/>
    <cellStyle name="Comma 2 7 8" xfId="4618" xr:uid="{D2D39BD6-15BC-4901-A067-7E2A9A84E003}"/>
    <cellStyle name="Comma 2 8" xfId="4547" xr:uid="{B39E066A-ED5F-4512-AA8F-7AA8F249234C}"/>
    <cellStyle name="Comma 2 8 2" xfId="7723" xr:uid="{D423E604-EAAC-4E30-960E-0BDB2A83248D}"/>
    <cellStyle name="Comma 2 8 2 2" xfId="30152" xr:uid="{B255B1CB-192F-4F47-A0EF-BAA1FDC77964}"/>
    <cellStyle name="Comma 2 8 2 3" xfId="19862" xr:uid="{55823B09-0953-4B59-96F4-3BBD4EBA33C4}"/>
    <cellStyle name="Comma 2 8 3" xfId="10846" xr:uid="{58545130-AA59-412F-818C-5CA63B3BDD78}"/>
    <cellStyle name="Comma 2 8 3 3" xfId="22841" xr:uid="{4C4F64F7-C22E-47C6-992E-CE366941F6D7}"/>
    <cellStyle name="Comma 2 8 4" xfId="13882" xr:uid="{5820BE81-1C8C-4213-94F3-1D22388C90BD}"/>
    <cellStyle name="Comma 2 8 4 3" xfId="24522" xr:uid="{03846AF6-8640-41C8-ABFF-2E49A90FDA1F}"/>
    <cellStyle name="Comma 2 8 5" xfId="27192" xr:uid="{C2FF0B04-B4C3-417B-B7EB-98E3C3B275D9}"/>
    <cellStyle name="Comma 2 8 6" xfId="16893" xr:uid="{CFB6EE2E-C7AD-4703-8919-1FF9A429031F}"/>
    <cellStyle name="Comma 2 9" xfId="4414" xr:uid="{6B3E4EEE-4C3F-48FF-BA11-7CA6A3E834E2}"/>
    <cellStyle name="Comma 2 9 2" xfId="7589" xr:uid="{F613D1C8-893B-4B5D-9B84-1A3EEF8261CF}"/>
    <cellStyle name="Comma 2 9 2 2" xfId="30018" xr:uid="{0AD3CB14-7B68-43D5-839E-210D4C929256}"/>
    <cellStyle name="Comma 2 9 2 3" xfId="19728" xr:uid="{8C26A251-3927-453A-923B-5D1E9DCD1022}"/>
    <cellStyle name="Comma 2 9 3" xfId="10712" xr:uid="{4A2B6A29-B6BE-4C6E-816E-A58579D109AD}"/>
    <cellStyle name="Comma 2 9 3 3" xfId="22707" xr:uid="{B634EB4D-02B7-47C8-80E6-2C37E97ED0CC}"/>
    <cellStyle name="Comma 2 9 4" xfId="13966" xr:uid="{AA1AB489-6E9D-4525-83D0-188078CE6DB7}"/>
    <cellStyle name="Comma 2 9 4 3" xfId="24605" xr:uid="{78BFE594-8FE7-471D-9384-1ED2B95E10DE}"/>
    <cellStyle name="Comma 2 9 5" xfId="27058" xr:uid="{5D175E5A-0827-4A08-8207-35FB7264B0C8}"/>
    <cellStyle name="Comma 2 9 6" xfId="16759" xr:uid="{2BA67D41-04AA-450B-973B-4ACD3E32FF4F}"/>
    <cellStyle name="Comma 20" xfId="238" xr:uid="{57FB9237-F074-4D04-A3FB-9FD6EE913427}"/>
    <cellStyle name="Comma 20 2" xfId="827" xr:uid="{0120B78F-3F7B-4640-AFB1-C6190286B7E2}"/>
    <cellStyle name="Comma 20 2 2" xfId="30199" xr:uid="{32229DCF-6D32-4D85-8B28-16C99E7DFB8D}"/>
    <cellStyle name="Comma 20 2 3" xfId="19909" xr:uid="{6111E11F-5FF5-435F-A932-D42F6DE2B047}"/>
    <cellStyle name="Comma 20 2 4" xfId="33147" xr:uid="{19604D16-7414-4401-92C4-7A3F07BC4679}"/>
    <cellStyle name="Comma 20 2 5" xfId="7770" xr:uid="{DA162989-6D5E-4F59-9EBE-DF626CBDD644}"/>
    <cellStyle name="Comma 20 3" xfId="10893" xr:uid="{48E27AB8-2C65-40CB-A366-414C3283A557}"/>
    <cellStyle name="Comma 20 3 3" xfId="22888" xr:uid="{3470B2BB-5AAD-4D29-A2C7-E36DE783CBAE}"/>
    <cellStyle name="Comma 20 4" xfId="13970" xr:uid="{1F448768-60CC-41DB-8499-E0FCB12B9DBE}"/>
    <cellStyle name="Comma 20 4 3" xfId="24609" xr:uid="{6E93E976-5EF1-4D02-93C9-D4E6D565008D}"/>
    <cellStyle name="Comma 20 5" xfId="27239" xr:uid="{F1969C4D-D3CD-4920-A43A-DAE21773871E}"/>
    <cellStyle name="Comma 20 6" xfId="16940" xr:uid="{A4F486BF-43E6-4073-A985-B24A31E37E39}"/>
    <cellStyle name="Comma 20 8" xfId="4594" xr:uid="{92E85183-CDBF-430F-A49C-271875AE71AB}"/>
    <cellStyle name="Comma 21" xfId="239" xr:uid="{E20E5A01-C3F0-47AF-815B-B0F7775C0CFF}"/>
    <cellStyle name="Comma 21 2" xfId="805" xr:uid="{5EDDCDCE-3372-497B-8199-5F16C109556D}"/>
    <cellStyle name="Comma 21 2 2" xfId="30143" xr:uid="{F0BD050A-416B-4884-B57E-7F8CF7231F16}"/>
    <cellStyle name="Comma 21 2 3" xfId="19853" xr:uid="{29CFC6BD-26CD-4A09-94B4-1F67FEC54845}"/>
    <cellStyle name="Comma 21 2 4" xfId="33148" xr:uid="{8EAD1319-514C-42B1-801E-0303C79F25B9}"/>
    <cellStyle name="Comma 21 2 5" xfId="7714" xr:uid="{EA5D4860-50ED-44D4-A03E-7EB40ED48DA4}"/>
    <cellStyle name="Comma 21 3" xfId="10837" xr:uid="{D55A61D1-4A66-4B01-8204-F79408045808}"/>
    <cellStyle name="Comma 21 3 3" xfId="22832" xr:uid="{9052CD5B-7C67-4E98-972D-BB235D843060}"/>
    <cellStyle name="Comma 21 4" xfId="13944" xr:uid="{3FC1261C-C389-4394-A804-47D035C04088}"/>
    <cellStyle name="Comma 21 4 3" xfId="24581" xr:uid="{3786B5D9-D4A9-47D5-BAA5-E10FDD8530FC}"/>
    <cellStyle name="Comma 21 5" xfId="27183" xr:uid="{FEE4454A-257E-4790-A6D2-7690D204DEFD}"/>
    <cellStyle name="Comma 21 6" xfId="16884" xr:uid="{24230436-ADE1-4952-9231-CF576B64D36A}"/>
    <cellStyle name="Comma 21 8" xfId="4538" xr:uid="{C91E9A5C-13E0-4083-94D9-E892FC372745}"/>
    <cellStyle name="Comma 22" xfId="243" xr:uid="{2DD1DDDE-A48F-4199-98A9-A95A00945B09}"/>
    <cellStyle name="Comma 22 2" xfId="808" xr:uid="{295EE2E3-E6DF-496C-A470-7267DA65582E}"/>
    <cellStyle name="Comma 22 2 2" xfId="30155" xr:uid="{3425A09F-73F3-4CCF-92E7-4F09F0DD6217}"/>
    <cellStyle name="Comma 22 2 3" xfId="19865" xr:uid="{415E9896-DCC0-42BB-AFF0-0E44B1971E1B}"/>
    <cellStyle name="Comma 22 2 4" xfId="33152" xr:uid="{DA545003-C279-4C47-BA48-A51CB1182804}"/>
    <cellStyle name="Comma 22 2 5" xfId="7726" xr:uid="{EC873C34-E4B6-4EEF-A977-D1B010009803}"/>
    <cellStyle name="Comma 22 3" xfId="10849" xr:uid="{22931D74-1684-4D30-9256-413FB21C4890}"/>
    <cellStyle name="Comma 22 3 3" xfId="22844" xr:uid="{F1ADF0D9-C1D3-4A9A-BD3E-01ECA253E6E7}"/>
    <cellStyle name="Comma 22 4" xfId="13753" xr:uid="{31B75EE5-9BE5-493D-BFD6-375A7F2E2F35}"/>
    <cellStyle name="Comma 22 4 3" xfId="24392" xr:uid="{94FDF321-5F91-4A20-B64B-43CF279316DC}"/>
    <cellStyle name="Comma 22 5" xfId="27195" xr:uid="{A5D3BDAB-573D-4B50-A533-15C3BC6105D7}"/>
    <cellStyle name="Comma 22 6" xfId="16896" xr:uid="{CC0891E3-2187-40D4-957F-9976345F4737}"/>
    <cellStyle name="Comma 22 8" xfId="4550" xr:uid="{3A465B08-2F3B-4737-86D5-8547876638B3}"/>
    <cellStyle name="Comma 23" xfId="247" xr:uid="{EC95EE9F-56DF-4B58-8AE3-976CC15DE67B}"/>
    <cellStyle name="Comma 23 2" xfId="848" xr:uid="{FC614955-2948-42CB-A813-450F77A6D2FD}"/>
    <cellStyle name="Comma 23 2 2" xfId="30005" xr:uid="{131EFDDC-7513-4342-8224-279FE07E113F}"/>
    <cellStyle name="Comma 23 2 3" xfId="19715" xr:uid="{E3CAED5C-7993-425F-BC56-784D5C582311}"/>
    <cellStyle name="Comma 23 2 4" xfId="33156" xr:uid="{2F758D13-954A-4F55-955C-5BBB5678625E}"/>
    <cellStyle name="Comma 23 2 5" xfId="7576" xr:uid="{B14F67B3-0561-4952-A88C-2CEAA73D577C}"/>
    <cellStyle name="Comma 23 3" xfId="10699" xr:uid="{7851EEA3-73A9-47BE-ACCA-E56F7EFF2C7A}"/>
    <cellStyle name="Comma 23 3 3" xfId="22694" xr:uid="{D1E51335-5DCB-46A2-BB7A-8E7BA340995C}"/>
    <cellStyle name="Comma 23 4" xfId="13649" xr:uid="{4D72A52A-AAB1-4339-837A-17F0DDC1869B}"/>
    <cellStyle name="Comma 23 4 3" xfId="24287" xr:uid="{6FEF5255-87B4-4B09-9B80-580E4F93A482}"/>
    <cellStyle name="Comma 23 5" xfId="27045" xr:uid="{692D1473-23BB-49B6-B4B5-34B38B053115}"/>
    <cellStyle name="Comma 23 6" xfId="16746" xr:uid="{0E81E313-CFBD-4CB6-BDCB-1D080C05E475}"/>
    <cellStyle name="Comma 23 8" xfId="4401" xr:uid="{DAF0AFE8-78A3-4061-9BAC-FAECD620766E}"/>
    <cellStyle name="Comma 24" xfId="253" xr:uid="{196919AD-926E-4199-8F13-AFFF70A1BFD5}"/>
    <cellStyle name="Comma 24 2" xfId="841" xr:uid="{2BAA8398-34AB-4310-83C4-C0600A4BAA61}"/>
    <cellStyle name="Comma 24 2 2" xfId="30021" xr:uid="{71CE26C5-C5F9-49DB-AF2C-E90902C2FC04}"/>
    <cellStyle name="Comma 24 2 3" xfId="19731" xr:uid="{B9B55353-068B-410E-8228-9B46165E8103}"/>
    <cellStyle name="Comma 24 2 4" xfId="33162" xr:uid="{C6BC3EFA-F5CF-49BB-8160-488891664DAA}"/>
    <cellStyle name="Comma 24 2 5" xfId="7592" xr:uid="{7165247B-7F3F-4650-8208-23E7C5B9783E}"/>
    <cellStyle name="Comma 24 3" xfId="10715" xr:uid="{AB607288-7C0A-4EFD-8281-34E2152F3B42}"/>
    <cellStyle name="Comma 24 3 3" xfId="22710" xr:uid="{67C9982A-86EA-49C9-A0B2-7B5C7D1306EA}"/>
    <cellStyle name="Comma 24 4" xfId="14014" xr:uid="{BDC93123-DE1A-4FEB-9690-A4E4590D14EC}"/>
    <cellStyle name="Comma 24 4 3" xfId="24653" xr:uid="{3804C032-3B6F-44EA-8A0B-A22E0CFD821E}"/>
    <cellStyle name="Comma 24 5" xfId="27061" xr:uid="{10D41184-4D0E-4B14-9E62-D2EEFCC7BC25}"/>
    <cellStyle name="Comma 24 6" xfId="16762" xr:uid="{1EF6F8B8-5B32-4B6E-B9E1-AB0A89D8A920}"/>
    <cellStyle name="Comma 24 8" xfId="4417" xr:uid="{14B4EDD3-E4FB-4C82-90BD-59AE055AC0DB}"/>
    <cellStyle name="Comma 25" xfId="345" xr:uid="{A33FF718-08E6-4175-8FAE-27C0D6813DFB}"/>
    <cellStyle name="Comma 25 2" xfId="819" xr:uid="{238C6124-4ED1-438F-B0CB-D40C665EB6D1}"/>
    <cellStyle name="Comma 25 2 2" xfId="29956" xr:uid="{D4869F53-8D6F-4479-9D01-29B5CF75806B}"/>
    <cellStyle name="Comma 25 2 3" xfId="19666" xr:uid="{8FE6A36D-6159-480C-9BB1-FE5D12F1C56F}"/>
    <cellStyle name="Comma 25 2 5" xfId="7527" xr:uid="{7B0EBDA5-5EE6-4114-9967-5AA5CD03C499}"/>
    <cellStyle name="Comma 25 3" xfId="10650" xr:uid="{29554CDF-69E5-4B70-9957-C4A1CEDA0D73}"/>
    <cellStyle name="Comma 25 3 3" xfId="22645" xr:uid="{91A856E4-CEB8-4791-A05A-A41C66653542}"/>
    <cellStyle name="Comma 25 4" xfId="13978" xr:uid="{E09177EB-7028-40E3-A4A1-EA3CB68DA2A3}"/>
    <cellStyle name="Comma 25 4 3" xfId="24617" xr:uid="{8A2FB78A-D5B7-4EFC-A06D-8D6039A4C1D6}"/>
    <cellStyle name="Comma 25 5" xfId="26996" xr:uid="{01AF12DB-F320-4310-A011-0A1918C3C8D7}"/>
    <cellStyle name="Comma 25 6" xfId="16697" xr:uid="{5118AE18-415F-4A84-90EB-8110FF5367C2}"/>
    <cellStyle name="Comma 25 7" xfId="32966" xr:uid="{E47D0868-CC55-4E8D-AC69-CA01D86615DB}"/>
    <cellStyle name="Comma 25 8" xfId="4352" xr:uid="{8399007A-32B5-4829-B111-A17B948D34C8}"/>
    <cellStyle name="Comma 26" xfId="355" xr:uid="{2EF90023-4A6B-43AF-8B4B-90BAA8221349}"/>
    <cellStyle name="Comma 26 2" xfId="837" xr:uid="{926DC75B-066A-48E8-A88A-9AFBE69ADC39}"/>
    <cellStyle name="Comma 26 2 2" xfId="29817" xr:uid="{086A3C4E-C0D7-4CB8-8F99-00B7A69F32DB}"/>
    <cellStyle name="Comma 26 2 3" xfId="19527" xr:uid="{50C6501D-DFD6-4DE2-9340-B385A27D6554}"/>
    <cellStyle name="Comma 26 2 5" xfId="7368" xr:uid="{F505A7E5-76C5-49C3-A438-B216DCF9489B}"/>
    <cellStyle name="Comma 26 3" xfId="10511" xr:uid="{836D6199-4E32-48EF-884B-8C4648088A64}"/>
    <cellStyle name="Comma 26 3 3" xfId="22506" xr:uid="{C72A0CF8-828C-4A19-8272-222505CEBE0C}"/>
    <cellStyle name="Comma 26 4" xfId="14076" xr:uid="{378A4E40-230D-4629-84A3-6ACC5C701537}"/>
    <cellStyle name="Comma 26 4 3" xfId="24711" xr:uid="{5D978F2D-C8B6-4C9B-8D66-6F5768518360}"/>
    <cellStyle name="Comma 26 5" xfId="26857" xr:uid="{10EB30C7-DD37-4BF6-AF42-BF63DBE8326E}"/>
    <cellStyle name="Comma 26 6" xfId="16558" xr:uid="{01A8D4AF-B3B8-4580-9E75-56BE8EC1F78C}"/>
    <cellStyle name="Comma 26 7" xfId="32976" xr:uid="{0A65FBF2-6C30-4DB1-87CC-25646382E058}"/>
    <cellStyle name="Comma 26 8" xfId="4193" xr:uid="{18E38D1C-2D80-4178-90E5-DC3CA7873BE9}"/>
    <cellStyle name="Comma 27" xfId="691" xr:uid="{7139F33B-4A97-4B2E-ABA7-57092C257DBE}"/>
    <cellStyle name="Comma 27 2" xfId="7222" xr:uid="{E7C44BB7-2AC2-41EF-B50B-51A395AADA36}"/>
    <cellStyle name="Comma 27 2 2" xfId="29693" xr:uid="{B8557AC0-6C89-4406-B96A-C95557335D92}"/>
    <cellStyle name="Comma 27 2 3" xfId="19403" xr:uid="{FCE407B8-E9E7-4E58-A3CD-04ADF30B4E30}"/>
    <cellStyle name="Comma 27 3" xfId="10387" xr:uid="{A7506B9F-4CAF-49F0-B081-C1C7857F868B}"/>
    <cellStyle name="Comma 27 3 3" xfId="22382" xr:uid="{B766C7D5-555C-4BF9-9F0A-0BF3805A20C5}"/>
    <cellStyle name="Comma 27 4" xfId="26733" xr:uid="{50CCC8CF-C5DB-44BB-B57A-E066D8B3A614}"/>
    <cellStyle name="Comma 27 5" xfId="16434" xr:uid="{8BB49B2D-90C6-4698-AAF4-90B4D8C6F997}"/>
    <cellStyle name="Comma 27 6" xfId="32970" xr:uid="{4A9A2656-7830-4DC5-90BD-7DD170A688C6}"/>
    <cellStyle name="Comma 27 7" xfId="4047" xr:uid="{5BB51D02-C404-4A4F-B90A-4C947ECFFF49}"/>
    <cellStyle name="Comma 28" xfId="1118" xr:uid="{299FE00E-A9CE-49FE-AF1F-C73F191A1635}"/>
    <cellStyle name="Comma 28 2" xfId="7234" xr:uid="{B16F8357-DB8C-48DD-9A6E-3E9DC4420E4C}"/>
    <cellStyle name="Comma 28 2 2" xfId="29705" xr:uid="{5AA4321B-A598-46A4-A65B-21E9DE069C33}"/>
    <cellStyle name="Comma 28 2 3" xfId="19415" xr:uid="{C21F8C6C-9F4C-44B2-922C-7D1E393386E2}"/>
    <cellStyle name="Comma 28 3" xfId="10399" xr:uid="{D466E677-DDD8-46D4-8B95-B26D06A8D435}"/>
    <cellStyle name="Comma 28 3 3" xfId="22394" xr:uid="{A3A57C38-7B1E-401F-B290-0FDFDAF1A686}"/>
    <cellStyle name="Comma 28 4" xfId="26745" xr:uid="{7D6B2ADC-50B0-4F24-AE8A-CF29E2138A27}"/>
    <cellStyle name="Comma 28 5" xfId="16446" xr:uid="{0DE87D84-814F-49AC-99BA-D069C1673E23}"/>
    <cellStyle name="Comma 28 6" xfId="33208" xr:uid="{7ED88D04-F6EC-43C4-9BA1-A2CADB607D3C}"/>
    <cellStyle name="Comma 28 7" xfId="4059" xr:uid="{62CCA5C1-BB4B-47D0-BBA5-C6A421C1CE61}"/>
    <cellStyle name="Comma 29" xfId="1135" xr:uid="{E55114EE-4DE6-4D21-964B-8105338DF942}"/>
    <cellStyle name="Comma 29 2" xfId="7217" xr:uid="{CF7D86FE-08C1-476C-802D-4E4291C864B8}"/>
    <cellStyle name="Comma 29 2 2" xfId="29689" xr:uid="{A322CF9C-90EA-423F-B3E8-8C29B03A708F}"/>
    <cellStyle name="Comma 29 2 3" xfId="19399" xr:uid="{527437C6-3C88-4D7B-8DEE-73578EB9F6E5}"/>
    <cellStyle name="Comma 29 3" xfId="10383" xr:uid="{EE19F95D-0204-4EA1-9AD2-3BC1F4B5B5EF}"/>
    <cellStyle name="Comma 29 3 3" xfId="22378" xr:uid="{0EB500AA-BB3D-49F3-AEC2-84A753D2EFB0}"/>
    <cellStyle name="Comma 29 4" xfId="26729" xr:uid="{203B516B-2D5F-4632-AB52-B5C32A979DD6}"/>
    <cellStyle name="Comma 29 5" xfId="16430" xr:uid="{DFCE20B9-9F91-4545-A436-46E251AF145C}"/>
    <cellStyle name="Comma 29 6" xfId="33213" xr:uid="{3A8321A1-5821-43A2-A672-F8921E1E9D9F}"/>
    <cellStyle name="Comma 29 7" xfId="4042" xr:uid="{98BE1724-1D78-4538-93D7-18E2F258F323}"/>
    <cellStyle name="Comma 3" xfId="92" xr:uid="{2501B1FA-E80D-4B5E-99DB-F61FEF93D677}"/>
    <cellStyle name="Comma 3 10" xfId="4071" xr:uid="{DBDFEC47-946D-4500-92A8-AFC0E239077D}"/>
    <cellStyle name="Comma 3 10 2" xfId="7246" xr:uid="{699F0167-0743-4189-AF66-2B1A1C892A31}"/>
    <cellStyle name="Comma 3 10 2 2" xfId="29717" xr:uid="{A4CA268A-A721-44E8-9F4F-A94ADE29F2C0}"/>
    <cellStyle name="Comma 3 10 2 3" xfId="19427" xr:uid="{BD4ED8CD-F698-4E0D-B0E0-ABDDD595B649}"/>
    <cellStyle name="Comma 3 10 3" xfId="10411" xr:uid="{D78FB8A3-EC70-4BF1-8D78-7FD49B6FDBB4}"/>
    <cellStyle name="Comma 3 10 3 3" xfId="22406" xr:uid="{0E028AA2-AF27-434B-B4FA-27B1910C4037}"/>
    <cellStyle name="Comma 3 10 4" xfId="26757" xr:uid="{931104C3-A92B-499C-B578-9F23E613DA12}"/>
    <cellStyle name="Comma 3 10 5" xfId="16458" xr:uid="{39EACBE9-2118-45F1-A8A9-7F08EF1FC9FE}"/>
    <cellStyle name="Comma 3 11" xfId="3193" xr:uid="{17304687-D2AA-48DD-BB07-F5F3525C0626}"/>
    <cellStyle name="Comma 3 11 2" xfId="6548" xr:uid="{C92B393E-3113-4BC0-951A-31886B06872A}"/>
    <cellStyle name="Comma 3 11 2 2" xfId="29048" xr:uid="{4C25CCA0-1B2C-418D-9631-5E329F5A3217}"/>
    <cellStyle name="Comma 3 11 2 3" xfId="18755" xr:uid="{C9D8C6D7-52D9-45BB-A78F-6BC8769FE9EA}"/>
    <cellStyle name="Comma 3 11 3" xfId="9739" xr:uid="{ECB7975B-1133-4E13-90C8-33EBFCB5592D}"/>
    <cellStyle name="Comma 3 11 3 2" xfId="32009" xr:uid="{17246AE6-96B7-4EC4-9FEE-A8D4710DDB3F}"/>
    <cellStyle name="Comma 3 11 3 3" xfId="21733" xr:uid="{DDD05ABD-4F61-4994-8B80-94A0D308DEA7}"/>
    <cellStyle name="Comma 3 11 4" xfId="26085" xr:uid="{6C35DC68-3568-4F67-B0BF-088FF115A66B}"/>
    <cellStyle name="Comma 3 11 5" xfId="15785" xr:uid="{CD79C9FA-FF9E-4F52-A971-08EB4857B8FC}"/>
    <cellStyle name="Comma 3 12" xfId="3008" xr:uid="{88CC90A9-5FAB-4CB0-9880-525842091E2D}"/>
    <cellStyle name="Comma 3 12 2" xfId="6297" xr:uid="{5293883C-B232-431F-9D3F-D065FFB4F214}"/>
    <cellStyle name="Comma 3 12 2 2" xfId="28798" xr:uid="{85B94802-3078-4091-9DF1-F132C1E9AA65}"/>
    <cellStyle name="Comma 3 12 2 3" xfId="18504" xr:uid="{D3FC3ACB-DDE6-46C6-BBB9-7DA6B0410AF6}"/>
    <cellStyle name="Comma 3 12 3" xfId="9488" xr:uid="{7EC06FB3-B58D-4EF6-9DD6-62617071B53D}"/>
    <cellStyle name="Comma 3 12 3 2" xfId="31758" xr:uid="{9B5BFFAD-CEE9-42F3-9BD9-08156536F876}"/>
    <cellStyle name="Comma 3 12 3 3" xfId="21482" xr:uid="{AF87CB86-CE7F-4CBB-822E-1DA4B2F38A16}"/>
    <cellStyle name="Comma 3 12 4" xfId="25834" xr:uid="{F3398619-2295-40BA-9109-322C75057563}"/>
    <cellStyle name="Comma 3 12 5" xfId="15534" xr:uid="{FBE8FE80-B019-41AF-9E6C-0C733CE26D72}"/>
    <cellStyle name="Comma 3 13" xfId="2894" xr:uid="{858D200C-67B9-4C99-8D87-96731184EC30}"/>
    <cellStyle name="Comma 3 13 2" xfId="6186" xr:uid="{C846ED77-1E8E-4C18-9440-2E1E8A35D59B}"/>
    <cellStyle name="Comma 3 13 2 2" xfId="28687" xr:uid="{BCAEB138-8C25-4C65-A0EF-F9D7EA265C0A}"/>
    <cellStyle name="Comma 3 13 2 3" xfId="18393" xr:uid="{B129988E-6F21-4FBE-83F3-65050DD7AF85}"/>
    <cellStyle name="Comma 3 13 3" xfId="9377" xr:uid="{418EC290-2A5C-483A-A0EF-390BF4C3207E}"/>
    <cellStyle name="Comma 3 13 3 2" xfId="31647" xr:uid="{7BC5D726-BF03-446D-8B5D-61E50CE931B9}"/>
    <cellStyle name="Comma 3 13 3 3" xfId="21371" xr:uid="{B751601B-8896-4681-A38B-0CE951A918D6}"/>
    <cellStyle name="Comma 3 13 4" xfId="25723" xr:uid="{A27241D5-EBE0-425A-B56B-94A07A5F486E}"/>
    <cellStyle name="Comma 3 13 5" xfId="15423" xr:uid="{75AEE456-8C46-4E74-92C3-D8C3F927D908}"/>
    <cellStyle name="Comma 3 14" xfId="2813" xr:uid="{5275B893-A704-4BDB-9CB5-BE73D0D2826F}"/>
    <cellStyle name="Comma 3 14 2" xfId="6099" xr:uid="{48ECBD15-100A-473E-8D5E-27B924103F6F}"/>
    <cellStyle name="Comma 3 14 2 2" xfId="28600" xr:uid="{DC03942D-AD26-4A9E-998D-251E945A4AE9}"/>
    <cellStyle name="Comma 3 14 2 3" xfId="18306" xr:uid="{674B1CC7-0AD7-4F57-A18E-7A981BE57C3A}"/>
    <cellStyle name="Comma 3 14 3" xfId="9290" xr:uid="{7C9292B5-62E1-48B4-8955-C3B933509029}"/>
    <cellStyle name="Comma 3 14 3 2" xfId="31560" xr:uid="{1B45B78E-CB9E-45BB-A2F2-F720EC611DE8}"/>
    <cellStyle name="Comma 3 14 3 3" xfId="21284" xr:uid="{AE9D0B0E-F10A-497E-B822-389CBBDDFD8B}"/>
    <cellStyle name="Comma 3 14 4" xfId="25636" xr:uid="{1745CA9F-8AEC-48BB-AFFA-FDAD2BFF90DD}"/>
    <cellStyle name="Comma 3 14 5" xfId="15336" xr:uid="{2C39954F-A66E-4C1F-A57E-85A841EE0653}"/>
    <cellStyle name="Comma 3 15" xfId="2715" xr:uid="{C2CD8012-DA3F-4091-AFF0-7D6CA04ADC20}"/>
    <cellStyle name="Comma 3 15 2" xfId="6000" xr:uid="{BC123CC8-EBED-4DCD-8BFA-E69DF48EAAA0}"/>
    <cellStyle name="Comma 3 15 2 2" xfId="28501" xr:uid="{DB6D4DBD-47D0-4FCD-A824-7D9B47517CE7}"/>
    <cellStyle name="Comma 3 15 2 3" xfId="18207" xr:uid="{1DB51BF2-F0E2-4BE9-A9E5-0FC2624037E2}"/>
    <cellStyle name="Comma 3 15 3" xfId="9191" xr:uid="{BD1E9FFA-2C3C-4299-9799-F162D3915FBD}"/>
    <cellStyle name="Comma 3 15 3 2" xfId="31461" xr:uid="{96097860-8B11-4707-B9F2-A20C04DB2D66}"/>
    <cellStyle name="Comma 3 15 3 3" xfId="21185" xr:uid="{0B3185DE-A156-477A-8AC1-94D2202EC6EF}"/>
    <cellStyle name="Comma 3 15 4" xfId="25537" xr:uid="{897FAF53-38F2-435D-9D45-850EF6FB347E}"/>
    <cellStyle name="Comma 3 15 5" xfId="15237" xr:uid="{2A641A4B-07B2-4E9F-A02E-3925905C4C1B}"/>
    <cellStyle name="Comma 3 16" xfId="2583" xr:uid="{EF624D7F-77A8-4B70-AB6A-6DA873C7E277}"/>
    <cellStyle name="Comma 3 16 2" xfId="5897" xr:uid="{A7E647AE-4EB0-4CEE-A024-2464DCCE2B77}"/>
    <cellStyle name="Comma 3 16 2 2" xfId="28405" xr:uid="{9F5F011C-5570-4074-A34F-428FD6A5D65D}"/>
    <cellStyle name="Comma 3 16 2 3" xfId="18111" xr:uid="{7BA1B435-8F4D-4065-9885-142DF38E0483}"/>
    <cellStyle name="Comma 3 16 3" xfId="9095" xr:uid="{977AD9C3-6A27-4A87-84F2-E2B71FE04067}"/>
    <cellStyle name="Comma 3 16 3 2" xfId="31365" xr:uid="{F6A8D668-5992-4C18-9C3D-8C8F985221A3}"/>
    <cellStyle name="Comma 3 16 3 3" xfId="21089" xr:uid="{AE74C81D-EFCF-46D3-9A48-8F1A42C2D2A6}"/>
    <cellStyle name="Comma 3 16 4" xfId="25441" xr:uid="{23E8FB08-D947-48E2-AEDB-51D751C61C2C}"/>
    <cellStyle name="Comma 3 16 5" xfId="15141" xr:uid="{32770C56-B4E7-4442-BFCE-9DD9ADE8BB22}"/>
    <cellStyle name="Comma 3 17" xfId="2566" xr:uid="{04042522-EC84-4656-83B1-DC8AD03748CB}"/>
    <cellStyle name="Comma 3 17 2" xfId="5880" xr:uid="{5C7E5623-5EE2-4316-ABA2-31F059863DAD}"/>
    <cellStyle name="Comma 3 17 2 2" xfId="28388" xr:uid="{66F273B5-9308-4904-8D0C-325265DB177F}"/>
    <cellStyle name="Comma 3 17 2 3" xfId="18094" xr:uid="{EB986C82-50CD-451C-810C-19D61B12EB0A}"/>
    <cellStyle name="Comma 3 17 3" xfId="9078" xr:uid="{56784B86-B132-441A-B65C-03175F84B05A}"/>
    <cellStyle name="Comma 3 17 3 2" xfId="31348" xr:uid="{A0E3EE67-318B-4324-9FA0-6B39C501251E}"/>
    <cellStyle name="Comma 3 17 3 3" xfId="21072" xr:uid="{58A4E4FD-7940-4858-8EFD-9DEDD9DDF31B}"/>
    <cellStyle name="Comma 3 17 4" xfId="25424" xr:uid="{7C2939A6-2CF1-44C8-932E-815DA91E00F3}"/>
    <cellStyle name="Comma 3 17 5" xfId="15124" xr:uid="{BA81D84A-9EB0-410C-A6C4-C93D73D84C01}"/>
    <cellStyle name="Comma 3 18" xfId="2543" xr:uid="{1F1559D6-1FA2-48EB-9342-8828B9D97B81}"/>
    <cellStyle name="Comma 3 18 2" xfId="5857" xr:uid="{F8313E20-5A3D-4511-84F5-062A8F573C81}"/>
    <cellStyle name="Comma 3 18 2 2" xfId="28365" xr:uid="{B127037D-5689-408C-B323-7A4C1639D302}"/>
    <cellStyle name="Comma 3 18 2 3" xfId="18071" xr:uid="{A5F6A992-1CD1-4ACB-8386-8743D3D55871}"/>
    <cellStyle name="Comma 3 18 3" xfId="9055" xr:uid="{0F2248D2-2492-4EA9-81F6-050E2B1D0F10}"/>
    <cellStyle name="Comma 3 18 3 2" xfId="31325" xr:uid="{50BCB28B-6EA8-4EC7-9E31-1A382F8CCFB6}"/>
    <cellStyle name="Comma 3 18 3 3" xfId="21049" xr:uid="{6601CCEB-EF3F-465A-936A-45D08F435503}"/>
    <cellStyle name="Comma 3 18 4" xfId="25401" xr:uid="{F6561F5E-21EC-416B-98FD-688E1B298C70}"/>
    <cellStyle name="Comma 3 18 5" xfId="15101" xr:uid="{A723ADEC-F261-4AE4-ADE9-91A4D25A6A6F}"/>
    <cellStyle name="Comma 3 19" xfId="2516" xr:uid="{B323819E-95CA-43FC-BEC5-4BEDCFE497F4}"/>
    <cellStyle name="Comma 3 19 2" xfId="5830" xr:uid="{3DF0AE28-3906-4B7C-952F-F4AD91ABFB6C}"/>
    <cellStyle name="Comma 3 19 2 2" xfId="28338" xr:uid="{032F91CF-28F2-4B42-8969-0E59BE3651D6}"/>
    <cellStyle name="Comma 3 19 2 3" xfId="18044" xr:uid="{0970E15F-42CD-480D-A019-B4E84FF43032}"/>
    <cellStyle name="Comma 3 19 3" xfId="9028" xr:uid="{0BF3B6FC-1868-4D43-83ED-053CC5C8281B}"/>
    <cellStyle name="Comma 3 19 3 2" xfId="31298" xr:uid="{AE5A933D-E7F4-4365-A915-D62A405BF0EF}"/>
    <cellStyle name="Comma 3 19 3 3" xfId="21022" xr:uid="{68ACD823-CD4D-4829-8200-CD24AD0F6085}"/>
    <cellStyle name="Comma 3 19 4" xfId="25374" xr:uid="{D101ACD7-7F98-4F33-8AAF-6E5C4671AD2D}"/>
    <cellStyle name="Comma 3 19 5" xfId="15074" xr:uid="{BBC3F510-3206-448B-B98E-24A4DACC6AAA}"/>
    <cellStyle name="Comma 3 2" xfId="149" xr:uid="{A26B07D7-0E5A-49FD-99A9-D94918AB8F37}"/>
    <cellStyle name="Comma 3 2 10" xfId="6461" xr:uid="{1FFB9A65-F8DF-49D9-8CFC-59D0D6CBABAD}"/>
    <cellStyle name="Comma 3 2 10 2" xfId="28962" xr:uid="{A3755667-169C-441B-98AF-AB34DF787FF6}"/>
    <cellStyle name="Comma 3 2 10 3" xfId="18668" xr:uid="{62CC3CA3-1259-4CC3-9EF1-EA3D3AE4066D}"/>
    <cellStyle name="Comma 3 2 11" xfId="9652" xr:uid="{7223BC8A-B491-43D0-8553-187577A74402}"/>
    <cellStyle name="Comma 3 2 11 2" xfId="31922" xr:uid="{A6AC7E51-89F4-4E89-B3AF-33494E18A49C}"/>
    <cellStyle name="Comma 3 2 11 3" xfId="21646" xr:uid="{A06C6D9E-78DF-4DC1-BE1E-794AB528B165}"/>
    <cellStyle name="Comma 3 2 12" xfId="12772" xr:uid="{E92692ED-859A-404F-BA23-D4BD051835B7}"/>
    <cellStyle name="Comma 3 2 12 3" xfId="23642" xr:uid="{43CA9FC6-BDE6-4E54-896A-D44747928D74}"/>
    <cellStyle name="Comma 3 2 13" xfId="14294" xr:uid="{319624AA-9578-4D38-BC10-FF6E57863999}"/>
    <cellStyle name="Comma 3 2 13 2" xfId="25998" xr:uid="{49280150-56E5-4562-9776-C1C6FD2AB90B}"/>
    <cellStyle name="Comma 3 2 14" xfId="15698" xr:uid="{1942A0D1-2D0B-4784-B6B9-8FBC0AC7C061}"/>
    <cellStyle name="Comma 3 2 16" xfId="1239" xr:uid="{20B7242C-2146-4668-A7DC-AA090DFE3BAD}"/>
    <cellStyle name="Comma 3 2 2" xfId="492" xr:uid="{B1CB502A-7E74-4C46-B4C9-6AAE469F329A}"/>
    <cellStyle name="Comma 3 2 2 10" xfId="33058" xr:uid="{E2B911B4-F7F7-449B-BDD7-51ACE8BF5852}"/>
    <cellStyle name="Comma 3 2 2 2" xfId="535" xr:uid="{9B5892B0-486E-4BF4-933A-18583C5D6F52}"/>
    <cellStyle name="Comma 3 2 2 2 2" xfId="1078" xr:uid="{9AC447BA-BC79-46E2-A62D-C67BC2B6C7B9}"/>
    <cellStyle name="Comma 3 2 2 2 2 2" xfId="30732" xr:uid="{1BF400F1-33E3-462A-8DBE-AE49A108432E}"/>
    <cellStyle name="Comma 3 2 2 2 2 3" xfId="20446" xr:uid="{D7973BF9-821F-48DE-8D39-86B646DAD98C}"/>
    <cellStyle name="Comma 3 2 2 2 2 5" xfId="8323" xr:uid="{209D17AF-13D0-46D4-80C1-C0CE508ABF33}"/>
    <cellStyle name="Comma 3 2 2 2 3" xfId="11426" xr:uid="{E843D4C0-C9CB-4947-83CF-7A279FA878EB}"/>
    <cellStyle name="Comma 3 2 2 2 3 3" xfId="23426" xr:uid="{31F83CFB-8F3D-41DA-B687-84C4CCE86DD8}"/>
    <cellStyle name="Comma 3 2 2 2 4" xfId="13585" xr:uid="{1165155F-3FA2-4846-B4A4-1E48B0585CDD}"/>
    <cellStyle name="Comma 3 2 2 2 4 3" xfId="24222" xr:uid="{F8BB013D-803C-47E6-B5B6-1D559CB65E4A}"/>
    <cellStyle name="Comma 3 2 2 2 5" xfId="14460" xr:uid="{3EC43F33-CBB5-4308-A5B6-E208D5BC574C}"/>
    <cellStyle name="Comma 3 2 2 2 5 2" xfId="27772" xr:uid="{96A86C97-6ACC-45CD-86E2-7440705422EB}"/>
    <cellStyle name="Comma 3 2 2 2 6" xfId="17478" xr:uid="{A5EAE645-AB3E-4094-8608-A044DDBD68BD}"/>
    <cellStyle name="Comma 3 2 2 2 9" xfId="1405" xr:uid="{089D3F2C-FABD-4E04-B637-0B0A7257E59D}"/>
    <cellStyle name="Comma 3 2 2 3" xfId="1022" xr:uid="{AA646DEA-4FF2-47D4-B932-B78A07F2EF6D}"/>
    <cellStyle name="Comma 3 2 2 3 2" xfId="14186" xr:uid="{0D391BA0-BEE9-4614-8365-0267CE6DC88C}"/>
    <cellStyle name="Comma 3 2 2 3 2 3" xfId="24822" xr:uid="{A05A7B77-2AB5-4E93-A9A6-B6B290615234}"/>
    <cellStyle name="Comma 3 2 2 3 3" xfId="29631" xr:uid="{12702CA4-38C0-4327-B830-3D68EED53ADF}"/>
    <cellStyle name="Comma 3 2 2 3 4" xfId="19340" xr:uid="{86F8EE6C-655F-4C0B-B5DC-C0EC6CAC8A7D}"/>
    <cellStyle name="Comma 3 2 2 3 6" xfId="7159" xr:uid="{14822687-465C-49BA-BB92-9E39E933AD2A}"/>
    <cellStyle name="Comma 3 2 2 4" xfId="10324" xr:uid="{09CD8A0C-6961-4EF5-9E33-9C821173672A}"/>
    <cellStyle name="Comma 3 2 2 4 2" xfId="32593" xr:uid="{5A618AAC-3EC4-4BBB-BFFE-3DC32B8025F8}"/>
    <cellStyle name="Comma 3 2 2 4 3" xfId="22319" xr:uid="{358B055D-33F6-4AB4-AB8A-61F21613D326}"/>
    <cellStyle name="Comma 3 2 2 5" xfId="12981" xr:uid="{57E31DE3-54B0-4B17-9BF4-6BFE161FBCCF}"/>
    <cellStyle name="Comma 3 2 2 5 3" xfId="23805" xr:uid="{FD7E2CF8-41E0-4D3C-9538-1D08CB793DC6}"/>
    <cellStyle name="Comma 3 2 2 6" xfId="14404" xr:uid="{6742DCB5-7D9F-40FC-A274-3F06387AFC87}"/>
    <cellStyle name="Comma 3 2 2 6 2" xfId="26670" xr:uid="{1E596AD0-F8C3-4530-8C25-9F48399A2516}"/>
    <cellStyle name="Comma 3 2 2 7" xfId="16371" xr:uid="{5759032F-C8D2-4528-A7BC-DB35BABF22DC}"/>
    <cellStyle name="Comma 3 2 2 8" xfId="32813" xr:uid="{80886EAD-BA3F-4D95-9928-EC90E4B0F956}"/>
    <cellStyle name="Comma 3 2 2 9" xfId="1349" xr:uid="{DFE91398-9BC1-49B2-A0DE-800F89F4A6B4}"/>
    <cellStyle name="Comma 3 2 3" xfId="402" xr:uid="{063CA022-4C19-4EA3-A02A-E0C263D1FED2}"/>
    <cellStyle name="Comma 3 2 3 10" xfId="3830" xr:uid="{02800F39-A96C-45A6-A414-72BEA6EEE570}"/>
    <cellStyle name="Comma 3 2 3 2" xfId="913" xr:uid="{77899F35-841F-4ECA-B0B5-23DC757E65CF}"/>
    <cellStyle name="Comma 3 2 3 2 2" xfId="8245" xr:uid="{F1AD5CDC-29EC-4C62-8A81-AD3BA89EA650}"/>
    <cellStyle name="Comma 3 2 3 2 2 2" xfId="30656" xr:uid="{7112DCDE-45FC-40A1-81F7-6D89B4FF4D49}"/>
    <cellStyle name="Comma 3 2 3 2 2 3" xfId="20368" xr:uid="{CDF61370-5B96-47F3-BA07-208D5B7A2DCA}"/>
    <cellStyle name="Comma 3 2 3 2 3" xfId="11349" xr:uid="{D59786AE-E586-4949-9D77-63FDFF91C215}"/>
    <cellStyle name="Comma 3 2 3 2 3 3" xfId="23348" xr:uid="{D15137CC-3C69-49E5-8B6E-A18CC928D002}"/>
    <cellStyle name="Comma 3 2 3 2 4" xfId="27694" xr:uid="{6871C83E-CCFD-4C97-B0BC-3058144E98E3}"/>
    <cellStyle name="Comma 3 2 3 2 5" xfId="17400" xr:uid="{1BFAC533-A998-413D-AFD3-93B8EB766B89}"/>
    <cellStyle name="Comma 3 2 3 2 7" xfId="5042" xr:uid="{DDDE23EF-8F5C-4230-A50A-B5C6954CCF0C}"/>
    <cellStyle name="Comma 3 2 3 3" xfId="7000" xr:uid="{9287775E-9853-467D-8761-230B3A45F128}"/>
    <cellStyle name="Comma 3 2 3 3 2" xfId="29471" xr:uid="{54E1E924-0919-4205-AC51-A7FB54A49160}"/>
    <cellStyle name="Comma 3 2 3 3 3" xfId="19178" xr:uid="{E33BC779-3787-4C86-8E31-993369BD44A6}"/>
    <cellStyle name="Comma 3 2 3 4" xfId="10162" xr:uid="{9F416AD9-591B-4DEE-8765-3B3D1A39D4B7}"/>
    <cellStyle name="Comma 3 2 3 4 2" xfId="32432" xr:uid="{AF1192F6-B4BF-4BE1-B48A-A2E055EC8C2D}"/>
    <cellStyle name="Comma 3 2 3 4 3" xfId="22157" xr:uid="{A6E133A7-613D-4AE5-B950-EB9B205E05FC}"/>
    <cellStyle name="Comma 3 2 3 5" xfId="13424" xr:uid="{3267B00C-306B-41F8-A444-1283B24070FD}"/>
    <cellStyle name="Comma 3 2 3 5 3" xfId="24061" xr:uid="{7D0054FF-6434-4A48-BD20-42E67668E3F6}"/>
    <cellStyle name="Comma 3 2 3 6" xfId="26508" xr:uid="{6C6C1DBA-25A5-416E-B6E8-B6B630D458B6}"/>
    <cellStyle name="Comma 3 2 3 7" xfId="16209" xr:uid="{4DF4C638-1565-4C25-8530-7AF7FC4F0E58}"/>
    <cellStyle name="Comma 3 2 4" xfId="764" xr:uid="{A704F208-005D-483F-92A1-D960C5BD2432}"/>
    <cellStyle name="Comma 3 2 4 2" xfId="8013" xr:uid="{4075E956-820A-4AC5-86AF-7E6905D46E9A}"/>
    <cellStyle name="Comma 3 2 4 2 2" xfId="30444" xr:uid="{936761E7-DC41-400A-9307-DE23B8F41B5E}"/>
    <cellStyle name="Comma 3 2 4 2 3" xfId="20154" xr:uid="{C13BA4C6-8DFF-4BA0-B506-20E9145E837B}"/>
    <cellStyle name="Comma 3 2 4 3" xfId="11136" xr:uid="{1CB47E4F-0BC9-4FDF-AC62-4D3C41CCB7D0}"/>
    <cellStyle name="Comma 3 2 4 3 3" xfId="23134" xr:uid="{0FA766DC-F110-44E6-B353-870D747F9481}"/>
    <cellStyle name="Comma 3 2 4 4" xfId="13851" xr:uid="{2DE9219D-7D01-4126-B33F-2DCAC9D2D33D}"/>
    <cellStyle name="Comma 3 2 4 4 3" xfId="24491" xr:uid="{C3A31AEB-F2F8-4E3B-95EF-544112569A45}"/>
    <cellStyle name="Comma 3 2 4 5" xfId="27485" xr:uid="{EA00028E-E9BE-48E4-A992-D33D5ADED155}"/>
    <cellStyle name="Comma 3 2 4 6" xfId="17186" xr:uid="{5FBA5A85-BB40-4DD7-B91C-A35E653BEB10}"/>
    <cellStyle name="Comma 3 2 4 8" xfId="4826" xr:uid="{FEEBBCA3-C309-47F1-9C1B-4948491FC07A}"/>
    <cellStyle name="Comma 3 2 5" xfId="4708" xr:uid="{1E5ED316-3276-49B0-8257-2F71ACB25630}"/>
    <cellStyle name="Comma 3 2 5 2" xfId="7884" xr:uid="{D534F82C-CBF9-46C0-828D-5D505969C28F}"/>
    <cellStyle name="Comma 3 2 5 2 2" xfId="30312" xr:uid="{872D8C5E-9B56-424A-936D-17F4F6C83AA9}"/>
    <cellStyle name="Comma 3 2 5 2 3" xfId="20023" xr:uid="{2519D9FA-55E1-4C02-ACF1-01DD1332B82B}"/>
    <cellStyle name="Comma 3 2 5 3" xfId="11007" xr:uid="{5A6A1B8D-0EFB-459F-A1A8-7DBACF4FFA63}"/>
    <cellStyle name="Comma 3 2 5 3 3" xfId="23002" xr:uid="{9DBF989A-71D2-4FF1-B66A-90B9CB8612E1}"/>
    <cellStyle name="Comma 3 2 5 4" xfId="13687" xr:uid="{EE1A8A6E-6D62-4EE5-AE63-BB3413256DA0}"/>
    <cellStyle name="Comma 3 2 5 4 3" xfId="24325" xr:uid="{B125996D-48C9-4426-99CA-90E634586727}"/>
    <cellStyle name="Comma 3 2 5 5" xfId="27353" xr:uid="{CD29C4D5-3755-4062-8EF8-17D7BD818737}"/>
    <cellStyle name="Comma 3 2 5 6" xfId="17054" xr:uid="{DDDA2F4F-C856-4639-8B24-60B961490B99}"/>
    <cellStyle name="Comma 3 2 6" xfId="4506" xr:uid="{707928AB-E96E-42B4-8D74-EDA2F0A7A9F9}"/>
    <cellStyle name="Comma 3 2 6 2" xfId="7682" xr:uid="{DD5A770B-4939-4CE5-AFF2-45FA72C9C4D9}"/>
    <cellStyle name="Comma 3 2 6 2 2" xfId="30111" xr:uid="{0E4C7206-AA93-4CF6-9320-51D64328A3B9}"/>
    <cellStyle name="Comma 3 2 6 2 3" xfId="19821" xr:uid="{B28536E5-2906-46FD-894B-994CA83F72AA}"/>
    <cellStyle name="Comma 3 2 6 3" xfId="10805" xr:uid="{58FC5FE7-93B3-4064-9FA8-7BEDFB60F7BF}"/>
    <cellStyle name="Comma 3 2 6 3 3" xfId="22800" xr:uid="{29AEBD3F-0D49-4A33-8F75-DC296874DC9C}"/>
    <cellStyle name="Comma 3 2 6 4" xfId="13843" xr:uid="{90CC315E-7CD4-4590-A79F-B16C17010186}"/>
    <cellStyle name="Comma 3 2 6 4 3" xfId="24483" xr:uid="{CBF7F5B3-969A-40D9-BAFD-6A3F93F6E271}"/>
    <cellStyle name="Comma 3 2 6 5" xfId="27151" xr:uid="{3BDDB6BB-D1F6-4D36-9C82-B1725F64B7C5}"/>
    <cellStyle name="Comma 3 2 6 6" xfId="16852" xr:uid="{45E1DF8D-6326-488B-9C64-073CBF9008AA}"/>
    <cellStyle name="Comma 3 2 7" xfId="4308" xr:uid="{AED313B1-019D-4888-A8B0-92CA7D2159EE}"/>
    <cellStyle name="Comma 3 2 7 2" xfId="7483" xr:uid="{DD099FE6-E7E5-4AB1-A05B-7EE498A392F7}"/>
    <cellStyle name="Comma 3 2 7 2 2" xfId="29919" xr:uid="{3C7DDC78-0059-440D-B53E-ECCBCE7CD372}"/>
    <cellStyle name="Comma 3 2 7 2 3" xfId="19629" xr:uid="{3BB6658A-A932-454D-83F8-0881AF0AF05F}"/>
    <cellStyle name="Comma 3 2 7 3" xfId="10613" xr:uid="{2A07D157-8F8C-455C-9B70-EBD6C6897F14}"/>
    <cellStyle name="Comma 3 2 7 3 3" xfId="22608" xr:uid="{58527CDA-0516-402D-A0C0-F26B1D277B81}"/>
    <cellStyle name="Comma 3 2 7 4" xfId="14126" xr:uid="{7AF3D1DB-6335-4866-84F7-CE4604572E25}"/>
    <cellStyle name="Comma 3 2 7 4 3" xfId="24762" xr:uid="{280C3C27-D202-4B89-BD05-81D4BDE98CA1}"/>
    <cellStyle name="Comma 3 2 7 5" xfId="26959" xr:uid="{AFB11E8E-20B7-4E79-8ADD-B4552835DFA9}"/>
    <cellStyle name="Comma 3 2 7 6" xfId="16660" xr:uid="{A514BC75-ECF2-4F19-B696-9A2BD906D6E7}"/>
    <cellStyle name="Comma 3 2 8" xfId="4127" xr:uid="{8D1619B9-646E-4D4E-B5F8-1EA8338E8405}"/>
    <cellStyle name="Comma 3 2 8 2" xfId="7302" xr:uid="{82255E5D-F3B1-4CB5-9DFB-DE9069053B7E}"/>
    <cellStyle name="Comma 3 2 8 2 2" xfId="29766" xr:uid="{5CEE0F32-4839-4A2C-8873-3F8643E83F0A}"/>
    <cellStyle name="Comma 3 2 8 2 3" xfId="19476" xr:uid="{DA2AF044-BEEA-40B8-8C59-5BB6701530A9}"/>
    <cellStyle name="Comma 3 2 8 3" xfId="10460" xr:uid="{5F56E081-3F45-4B15-95DC-2BDD62BF2DC9}"/>
    <cellStyle name="Comma 3 2 8 3 3" xfId="22455" xr:uid="{0224AEC5-B3A9-4FBA-86A3-4054403E4C37}"/>
    <cellStyle name="Comma 3 2 8 4" xfId="26806" xr:uid="{15FEB8DE-A81B-4668-AF2F-F200FF6008CB}"/>
    <cellStyle name="Comma 3 2 8 5" xfId="16507" xr:uid="{4F7A518E-454D-4B6E-A9A4-EBEDD0AF122D}"/>
    <cellStyle name="Comma 3 2 9" xfId="3357" xr:uid="{4CCCF589-059C-43D0-A5DF-6ADA357FD314}"/>
    <cellStyle name="Comma 3 2 9 2" xfId="6714" xr:uid="{60A7D361-91F4-4BB2-9B05-779BA1D93D38}"/>
    <cellStyle name="Comma 3 2 9 2 2" xfId="29214" xr:uid="{31D6A78F-1995-4AC1-B606-6F09C01AC3A5}"/>
    <cellStyle name="Comma 3 2 9 2 3" xfId="18921" xr:uid="{E38EAF8E-1836-4521-88A0-864DC4034ABC}"/>
    <cellStyle name="Comma 3 2 9 3" xfId="9905" xr:uid="{A39020BA-E536-46AC-9136-60AD9A9099EF}"/>
    <cellStyle name="Comma 3 2 9 3 2" xfId="32175" xr:uid="{5B2B4E5E-10F8-4D46-B450-94C2B6995C74}"/>
    <cellStyle name="Comma 3 2 9 3 3" xfId="21899" xr:uid="{6AD92EBC-381D-4379-A220-9FBF902FF766}"/>
    <cellStyle name="Comma 3 2 9 4" xfId="26250" xr:uid="{638C71FE-54DC-49DB-8C44-C579AF62ACA1}"/>
    <cellStyle name="Comma 3 2 9 5" xfId="15951" xr:uid="{7B8824A1-1DE6-40D9-B0B6-FF95E7E9343E}"/>
    <cellStyle name="Comma 3 20" xfId="2443" xr:uid="{29A285E1-CC8B-48EF-A217-18360429DF2C}"/>
    <cellStyle name="Comma 3 20 2" xfId="5787" xr:uid="{3A85FBD1-CC46-4196-B855-46DBA0C4398D}"/>
    <cellStyle name="Comma 3 20 2 2" xfId="28303" xr:uid="{8C8C2D51-0C92-4EAB-A47A-C6E49B453D7E}"/>
    <cellStyle name="Comma 3 20 2 3" xfId="18009" xr:uid="{5019F1A8-C671-4DFF-85BC-9CD9A511709B}"/>
    <cellStyle name="Comma 3 20 3" xfId="8993" xr:uid="{60734801-541A-4ABC-A82B-11C7D549DF24}"/>
    <cellStyle name="Comma 3 20 3 2" xfId="31263" xr:uid="{BED5284D-9880-4436-B81B-4D25046378C4}"/>
    <cellStyle name="Comma 3 20 3 3" xfId="20987" xr:uid="{671CA529-77A1-4225-B47E-F934A1D09E01}"/>
    <cellStyle name="Comma 3 20 4" xfId="25339" xr:uid="{867A55BA-4022-4E73-99B1-416BD58AD09B}"/>
    <cellStyle name="Comma 3 20 5" xfId="15039" xr:uid="{CC046B23-E2F4-444B-AB7C-39902542510B}"/>
    <cellStyle name="Comma 3 21" xfId="2343" xr:uid="{8D42E615-D134-4454-9445-87982D78454C}"/>
    <cellStyle name="Comma 3 21 2" xfId="5690" xr:uid="{514DE46B-C4AD-47F2-976F-0B84C6ECA81F}"/>
    <cellStyle name="Comma 3 21 2 2" xfId="28206" xr:uid="{6236D775-5ACA-4EFF-98F9-A8E98D63097A}"/>
    <cellStyle name="Comma 3 21 2 3" xfId="17912" xr:uid="{169FEAB9-ECA7-4D72-A6E8-1D2342212AD1}"/>
    <cellStyle name="Comma 3 21 3" xfId="8896" xr:uid="{C732E030-EFA8-422C-A328-5C87D1874D10}"/>
    <cellStyle name="Comma 3 21 3 2" xfId="31166" xr:uid="{E88384EE-9C5F-4B30-99C3-561A3637A08D}"/>
    <cellStyle name="Comma 3 21 3 3" xfId="20890" xr:uid="{34D456F5-AF3E-4CF3-9653-841324111252}"/>
    <cellStyle name="Comma 3 21 4" xfId="25242" xr:uid="{46D8977F-FD54-42F0-8829-D304204613E7}"/>
    <cellStyle name="Comma 3 21 5" xfId="14942" xr:uid="{D5EF55A8-607A-43DA-B573-B341E109E673}"/>
    <cellStyle name="Comma 3 22" xfId="2324" xr:uid="{3947AC7C-B493-4545-87F5-3DD15579CE60}"/>
    <cellStyle name="Comma 3 22 2" xfId="5671" xr:uid="{7A2C05D7-00EA-4269-8A2B-C2AA27799682}"/>
    <cellStyle name="Comma 3 22 2 2" xfId="28187" xr:uid="{C9CFE9C7-1A85-4F7F-A70E-863667B13E27}"/>
    <cellStyle name="Comma 3 22 2 3" xfId="17893" xr:uid="{D4EEBA4D-E0B1-470F-BB92-4FCEAF7FF8AF}"/>
    <cellStyle name="Comma 3 22 3" xfId="8877" xr:uid="{872B1048-95DC-479F-97D4-D8097C4C381B}"/>
    <cellStyle name="Comma 3 22 3 2" xfId="31147" xr:uid="{B143281E-0CCB-4102-913F-826562C20FAE}"/>
    <cellStyle name="Comma 3 22 3 3" xfId="20871" xr:uid="{34427275-16AE-421D-B114-BA9688201030}"/>
    <cellStyle name="Comma 3 22 4" xfId="25223" xr:uid="{AAACB1C7-562A-4CEB-B25B-82CBCC5D4426}"/>
    <cellStyle name="Comma 3 22 5" xfId="14923" xr:uid="{214A8163-2AC9-4FBA-BCDF-2DD4485CD069}"/>
    <cellStyle name="Comma 3 23" xfId="2291" xr:uid="{38923745-C8FF-4790-90B4-F511A18D4762}"/>
    <cellStyle name="Comma 3 23 2" xfId="5638" xr:uid="{EF5C5707-A8E3-49EA-8699-F66084EC1E3F}"/>
    <cellStyle name="Comma 3 23 2 2" xfId="28154" xr:uid="{A226C8AE-17BB-4684-A733-6A68163349DE}"/>
    <cellStyle name="Comma 3 23 2 3" xfId="17860" xr:uid="{73BB8120-2BCD-46C0-8240-F354942486CD}"/>
    <cellStyle name="Comma 3 23 3" xfId="8844" xr:uid="{377FD132-CD61-4806-A6D8-479C3D0D96A4}"/>
    <cellStyle name="Comma 3 23 3 2" xfId="31114" xr:uid="{96057F29-35C7-4258-8C7B-63EDE36B3B37}"/>
    <cellStyle name="Comma 3 23 3 3" xfId="20838" xr:uid="{01500270-0376-45D1-B3A5-D87DA59EDDF8}"/>
    <cellStyle name="Comma 3 23 4" xfId="25190" xr:uid="{29C9D867-B0E7-4312-B4AB-00FBC326AEDA}"/>
    <cellStyle name="Comma 3 23 5" xfId="14890" xr:uid="{73A74B3D-09C5-4111-A498-99975CECABF0}"/>
    <cellStyle name="Comma 3 24" xfId="2270" xr:uid="{903CCF4D-14FE-472F-A266-C8774A2575AA}"/>
    <cellStyle name="Comma 3 24 2" xfId="5617" xr:uid="{E28A3BE8-46DF-4A64-AABE-119F97DDDC8F}"/>
    <cellStyle name="Comma 3 24 2 2" xfId="28133" xr:uid="{13DCC793-B011-41A0-9BCD-5F7256B69B9E}"/>
    <cellStyle name="Comma 3 24 2 3" xfId="17839" xr:uid="{117E4527-2D64-46C3-8B7D-11E14438E53F}"/>
    <cellStyle name="Comma 3 24 3" xfId="8823" xr:uid="{E3EDFF44-E000-4633-A3F9-555BEE144E80}"/>
    <cellStyle name="Comma 3 24 3 2" xfId="31093" xr:uid="{F0724F18-3986-4D7E-99CE-5A6C61F51A4A}"/>
    <cellStyle name="Comma 3 24 3 3" xfId="20817" xr:uid="{4E704BDC-EB78-48AC-832F-59F12598FBD7}"/>
    <cellStyle name="Comma 3 24 4" xfId="25169" xr:uid="{93932918-11D9-4A5D-A7A4-BDE9E20225A1}"/>
    <cellStyle name="Comma 3 24 5" xfId="14869" xr:uid="{5B055F0D-589C-4978-8112-2AA49939AC72}"/>
    <cellStyle name="Comma 3 25" xfId="2244" xr:uid="{AF76FB82-B63E-4AE5-B6D8-71FD2E42BA05}"/>
    <cellStyle name="Comma 3 25 2" xfId="5591" xr:uid="{0CA8EFBE-FF26-4E15-A105-FC7E4329B81C}"/>
    <cellStyle name="Comma 3 25 2 2" xfId="28107" xr:uid="{0C4F622E-3014-4B76-9EFD-E2B253BF9809}"/>
    <cellStyle name="Comma 3 25 2 3" xfId="17813" xr:uid="{741AA55B-7CAF-4783-AF7C-16A1E6968E1A}"/>
    <cellStyle name="Comma 3 25 3" xfId="8797" xr:uid="{9CBC92AE-626F-49CD-8DD6-68493C3708E4}"/>
    <cellStyle name="Comma 3 25 3 2" xfId="31067" xr:uid="{378706F8-5751-4F83-A607-0D6EABB0913A}"/>
    <cellStyle name="Comma 3 25 3 3" xfId="20791" xr:uid="{B6A1CF64-8F06-4D31-B2D7-BD4DF473F5C3}"/>
    <cellStyle name="Comma 3 25 4" xfId="25143" xr:uid="{8B981D62-D338-4203-BC59-AF5FF4FB520B}"/>
    <cellStyle name="Comma 3 25 5" xfId="14843" xr:uid="{030CB3FB-C5A4-4156-9A0D-D3DFB55AC1DB}"/>
    <cellStyle name="Comma 3 26" xfId="2147" xr:uid="{45E12F5C-940B-4EAF-975C-6F31A9A4FEA1}"/>
    <cellStyle name="Comma 3 26 2" xfId="5525" xr:uid="{6B7EF75C-2265-4C07-A279-8DC5D36C5239}"/>
    <cellStyle name="Comma 3 26 2 2" xfId="28054" xr:uid="{7B6E4B51-45B0-4E7D-B2DC-5CA5424C82F0}"/>
    <cellStyle name="Comma 3 26 2 3" xfId="17760" xr:uid="{A18E55C9-39C2-4DEA-A62A-615B91DF356D}"/>
    <cellStyle name="Comma 3 26 3" xfId="8738" xr:uid="{B7DB3757-09C5-44C3-BFD3-2B17C86E6537}"/>
    <cellStyle name="Comma 3 26 3 2" xfId="31014" xr:uid="{47E2C7D0-6859-462B-8550-DBE974A553FA}"/>
    <cellStyle name="Comma 3 26 3 3" xfId="20738" xr:uid="{FDC1156E-E7B5-40B4-A0E1-0D0C095707C0}"/>
    <cellStyle name="Comma 3 26 4" xfId="25084" xr:uid="{0EF54D41-C4D0-4D47-B723-3289093E4BD3}"/>
    <cellStyle name="Comma 3 26 5" xfId="14784" xr:uid="{0BA65DEA-33CA-42B8-8B46-287719A8CBDF}"/>
    <cellStyle name="Comma 3 27" xfId="1648" xr:uid="{431B41A2-FA43-4D50-B6CE-16C9BE5E5435}"/>
    <cellStyle name="Comma 3 27 2" xfId="5298" xr:uid="{6F24400D-1D0F-47B4-859F-D21AFD65FBA4}"/>
    <cellStyle name="Comma 3 27 2 2" xfId="27895" xr:uid="{75067788-8EE9-4CEF-9817-49756C97556E}"/>
    <cellStyle name="Comma 3 27 2 3" xfId="17601" xr:uid="{5FC17EBD-51A4-4937-8BFE-4F7D25F59E47}"/>
    <cellStyle name="Comma 3 27 3" xfId="8575" xr:uid="{047E04D4-4918-4BF7-8E28-28A3E7004FF8}"/>
    <cellStyle name="Comma 3 27 3 2" xfId="30855" xr:uid="{5E598C57-398B-469D-9096-1B860C772592}"/>
    <cellStyle name="Comma 3 27 3 3" xfId="20579" xr:uid="{BCCD1E94-EDB4-4E01-90E5-2DA2E46D91FD}"/>
    <cellStyle name="Comma 3 27 4" xfId="24921" xr:uid="{C1F7A335-E522-455F-9398-3F715E469483}"/>
    <cellStyle name="Comma 3 27 5" xfId="14621" xr:uid="{D8439AD6-3A8A-404E-BEF7-9EDB0F245411}"/>
    <cellStyle name="Comma 3 28" xfId="5258" xr:uid="{A0B4C6CF-57C5-431F-8991-55FD2EDD551A}"/>
    <cellStyle name="Comma 3 28 2" xfId="27808" xr:uid="{110ECB96-3183-4021-ACE9-7FF1626E790B}"/>
    <cellStyle name="Comma 3 28 3" xfId="17510" xr:uid="{CE5D35A0-DD33-40BA-B5B8-A3FC0AD9D387}"/>
    <cellStyle name="Comma 3 29" xfId="8542" xr:uid="{7270DA4D-BEAC-4C9C-B193-11D011586857}"/>
    <cellStyle name="Comma 3 29 2" xfId="30764" xr:uid="{2F3761E8-72FF-4CB6-8982-5786C5A8A262}"/>
    <cellStyle name="Comma 3 29 3" xfId="20485" xr:uid="{42C8A57C-2560-4323-B0DE-45AC10CF374E}"/>
    <cellStyle name="Comma 3 3" xfId="220" xr:uid="{4BC02369-E123-47F5-875D-AB15DD679447}"/>
    <cellStyle name="Comma 3 3 11" xfId="1306" xr:uid="{0D71017E-05B1-4D70-90FD-7A8EC855EF2A}"/>
    <cellStyle name="Comma 3 3 2" xfId="498" xr:uid="{C74D1550-6B71-47C6-B2F8-1586D7AC407A}"/>
    <cellStyle name="Comma 3 3 2 10" xfId="1355" xr:uid="{512CADFF-DEC5-4CC3-8415-9ACD9623717A}"/>
    <cellStyle name="Comma 3 3 2 2" xfId="1028" xr:uid="{2F50E75A-24F4-4107-9F90-73701908C9C2}"/>
    <cellStyle name="Comma 3 3 2 2 2" xfId="8302" xr:uid="{E69B5CA2-4C2C-4498-A33B-4E9200028374}"/>
    <cellStyle name="Comma 3 3 2 2 2 2" xfId="30712" xr:uid="{734E6196-2515-4121-B2FE-0891164B60FE}"/>
    <cellStyle name="Comma 3 3 2 2 2 3" xfId="20426" xr:uid="{585B6B5D-1846-4098-8AE4-36D35FE65C4E}"/>
    <cellStyle name="Comma 3 3 2 2 3" xfId="11406" xr:uid="{AA39174C-5A70-4E22-B9E2-110ED2DA7B9D}"/>
    <cellStyle name="Comma 3 3 2 2 3 3" xfId="23406" xr:uid="{F6E2EB4A-0459-42AC-870B-AC2898458BB4}"/>
    <cellStyle name="Comma 3 3 2 2 4" xfId="13506" xr:uid="{8B447C8C-1BC0-4510-8172-994162869F67}"/>
    <cellStyle name="Comma 3 3 2 2 4 3" xfId="24142" xr:uid="{434F2649-34B9-4FB2-B1B6-B63E4AAA6AD8}"/>
    <cellStyle name="Comma 3 3 2 2 5" xfId="27752" xr:uid="{72E01967-52FB-49B2-BD7A-C81DE25B97A5}"/>
    <cellStyle name="Comma 3 3 2 2 6" xfId="17458" xr:uid="{E7B8C15C-719C-4B97-8F7A-E6D6A61EB617}"/>
    <cellStyle name="Comma 3 3 2 2 8" xfId="5093" xr:uid="{26F26FE8-75AA-4C53-9808-A3D240AE5F59}"/>
    <cellStyle name="Comma 3 3 2 3" xfId="7081" xr:uid="{D6ECA11B-FFCA-4B65-9C65-9FAE2A53B234}"/>
    <cellStyle name="Comma 3 3 2 3 2" xfId="29551" xr:uid="{3A587DCB-D7EA-468C-9475-705268443CFF}"/>
    <cellStyle name="Comma 3 3 2 3 3" xfId="19260" xr:uid="{3A3F54B4-AC15-4EF3-A2FC-BB72294BE8FC}"/>
    <cellStyle name="Comma 3 3 2 4" xfId="10244" xr:uid="{95D92D1F-5CCC-4C1C-9C1A-BB24334E956B}"/>
    <cellStyle name="Comma 3 3 2 4 2" xfId="32514" xr:uid="{385122C9-455F-4E0C-BEE9-374242F62FF6}"/>
    <cellStyle name="Comma 3 3 2 4 3" xfId="22239" xr:uid="{0C824AD2-AB24-438D-8F8D-DB5DD01FE039}"/>
    <cellStyle name="Comma 3 3 2 5" xfId="12904" xr:uid="{A8FD8C6F-B69B-493A-A62F-85DE9D49A604}"/>
    <cellStyle name="Comma 3 3 2 5 3" xfId="23725" xr:uid="{7023E53A-C757-457C-9702-DE5AA282DBC3}"/>
    <cellStyle name="Comma 3 3 2 6" xfId="14410" xr:uid="{8A10C1DD-DE35-444E-9D1E-D37AC9FDA7F6}"/>
    <cellStyle name="Comma 3 3 2 6 2" xfId="26590" xr:uid="{917FAE71-04DC-4EBB-BA53-8044030897FD}"/>
    <cellStyle name="Comma 3 3 2 7" xfId="16291" xr:uid="{C2C837FB-3D76-4B3F-8D0D-101B8E1CE5B7}"/>
    <cellStyle name="Comma 3 3 2 8" xfId="33129" xr:uid="{EDD4040C-87D0-475A-BD51-0F09F8A814FF}"/>
    <cellStyle name="Comma 3 3 3" xfId="513" xr:uid="{4F9ED0C9-C126-46EB-BBDA-DA906F56493F}"/>
    <cellStyle name="Comma 3 3 3 2" xfId="1046" xr:uid="{6EF472CE-6C19-4094-BC76-E13A14DFA21A}"/>
    <cellStyle name="Comma 3 3 3 2 2" xfId="8057" xr:uid="{E6DA863E-7ACB-46AF-970D-7D6D19AF667A}"/>
    <cellStyle name="Comma 3 3 3 2 2 2" xfId="30487" xr:uid="{9F2805E9-74AB-4FF7-9D2F-5DB9F19432F8}"/>
    <cellStyle name="Comma 3 3 3 2 2 3" xfId="20197" xr:uid="{9CF22673-E0DC-4D8B-ACE2-8FE49319DE09}"/>
    <cellStyle name="Comma 3 3 3 2 3" xfId="11179" xr:uid="{F1D8356E-1E88-443F-AF8B-B72F6D6AA920}"/>
    <cellStyle name="Comma 3 3 3 2 3 3" xfId="23177" xr:uid="{60C53077-E69A-4A25-B757-3BD3B810AB75}"/>
    <cellStyle name="Comma 3 3 3 2 4" xfId="27526" xr:uid="{E7FEA302-CB5A-4422-9749-0B03006AAABE}"/>
    <cellStyle name="Comma 3 3 3 2 5" xfId="17229" xr:uid="{8867F04F-8A86-4CA8-93DF-98A48E6A04C5}"/>
    <cellStyle name="Comma 3 3 3 2 7" xfId="4870" xr:uid="{2AD0125F-D437-452C-929E-6FA996F21B73}"/>
    <cellStyle name="Comma 3 3 3 3" xfId="6918" xr:uid="{0CD844B8-F3CD-4762-B292-14E568745D9B}"/>
    <cellStyle name="Comma 3 3 3 3 2" xfId="29389" xr:uid="{E1EE2C63-9C3A-4368-9EDD-E0F74F200B70}"/>
    <cellStyle name="Comma 3 3 3 3 3" xfId="19096" xr:uid="{7FBA4B48-DECE-42EC-A00C-40B27DB8FD95}"/>
    <cellStyle name="Comma 3 3 3 4" xfId="10081" xr:uid="{57562F50-0B4E-437B-9022-64FB5BBB093E}"/>
    <cellStyle name="Comma 3 3 3 4 2" xfId="32350" xr:uid="{3712D8D7-2E1C-4E7A-BBAC-82E3F7F0F7F3}"/>
    <cellStyle name="Comma 3 3 3 4 3" xfId="22075" xr:uid="{3F58FDCA-09A8-4213-AC7B-225C127EDB82}"/>
    <cellStyle name="Comma 3 3 3 5" xfId="13346" xr:uid="{36F25442-56F7-42F7-B979-B80AA3C734E1}"/>
    <cellStyle name="Comma 3 3 3 5 3" xfId="23982" xr:uid="{DAE70DF4-313C-4413-8E6C-726BCF12ACC6}"/>
    <cellStyle name="Comma 3 3 3 6" xfId="14428" xr:uid="{C0A8B435-F9BC-4DC6-A773-9B29195873F0}"/>
    <cellStyle name="Comma 3 3 3 6 2" xfId="26426" xr:uid="{1B09CFDC-2AB0-4EEB-95DF-9AAF9A6BAD04}"/>
    <cellStyle name="Comma 3 3 3 7" xfId="16127" xr:uid="{0A1FB2E1-B8F7-4316-AF14-D0B580199489}"/>
    <cellStyle name="Comma 3 3 3 9" xfId="1373" xr:uid="{43F93F7F-E1A0-4616-A86B-878C4DD5AFD9}"/>
    <cellStyle name="Comma 3 3 4" xfId="979" xr:uid="{6969038D-A90A-4D6A-94A0-A94436CE24FE}"/>
    <cellStyle name="Comma 3 3 4 2" xfId="6632" xr:uid="{6CD9B0FC-8183-4034-8CF0-F4C589EB75C2}"/>
    <cellStyle name="Comma 3 3 4 2 2" xfId="29132" xr:uid="{76D0A880-3180-4FC3-BFFB-FCF6E8464E4C}"/>
    <cellStyle name="Comma 3 3 4 2 3" xfId="18839" xr:uid="{9B96FFFC-02D3-4BEE-97D5-BB408603512F}"/>
    <cellStyle name="Comma 3 3 4 3" xfId="9823" xr:uid="{ADB7297B-E7AC-4B99-AA49-8A89BFEA7792}"/>
    <cellStyle name="Comma 3 3 4 3 2" xfId="32093" xr:uid="{8E274607-EB1B-4BE9-AD94-55F8938FCD06}"/>
    <cellStyle name="Comma 3 3 4 3 3" xfId="21817" xr:uid="{A92685DA-17A6-4904-B0BD-C3731E5F02CA}"/>
    <cellStyle name="Comma 3 3 4 4" xfId="14166" xr:uid="{D04616BA-4C21-46AD-8627-CC2249D790AB}"/>
    <cellStyle name="Comma 3 3 4 4 3" xfId="24802" xr:uid="{50EDD860-2F79-4CA0-866A-29F35DDAC8A4}"/>
    <cellStyle name="Comma 3 3 4 5" xfId="26168" xr:uid="{B425D06E-463B-4C6D-AB61-A58D63810E24}"/>
    <cellStyle name="Comma 3 3 4 6" xfId="15869" xr:uid="{DCD8EF99-F6B4-455A-8935-BEF01BB7D6D8}"/>
    <cellStyle name="Comma 3 3 4 8" xfId="3275" xr:uid="{D55D0A98-8E48-4DBA-A2CD-158C248A71F5}"/>
    <cellStyle name="Comma 3 3 5" xfId="6379" xr:uid="{F27CA66C-F1FC-4EA2-8FA6-7A4BD7EFFB1D}"/>
    <cellStyle name="Comma 3 3 5 2" xfId="28880" xr:uid="{8660E275-DECD-499A-AEB3-B7D493A68127}"/>
    <cellStyle name="Comma 3 3 5 3" xfId="18586" xr:uid="{D7D92453-6A1E-4FC6-88B0-94A739416C48}"/>
    <cellStyle name="Comma 3 3 6" xfId="9570" xr:uid="{05E16FF4-26FB-411A-A43A-ABF8164B2244}"/>
    <cellStyle name="Comma 3 3 6 2" xfId="31840" xr:uid="{EA670559-6EA7-4DEA-8FB5-1E1FC14DAAC0}"/>
    <cellStyle name="Comma 3 3 6 3" xfId="21564" xr:uid="{D76788E5-E5E0-4A48-96A5-6EAD41CBA0A5}"/>
    <cellStyle name="Comma 3 3 7" xfId="12692" xr:uid="{8AC5CC7F-BC81-4A3B-9EE2-5A04390DCF5C}"/>
    <cellStyle name="Comma 3 3 7 3" xfId="23560" xr:uid="{B173A769-5FCF-4A4A-9CE2-4C76428461FE}"/>
    <cellStyle name="Comma 3 3 8" xfId="14361" xr:uid="{8B9978BB-6982-441C-903D-C1C80FBEC67F}"/>
    <cellStyle name="Comma 3 3 8 2" xfId="25916" xr:uid="{9E919C77-3C5A-4217-A985-515EA02A9723}"/>
    <cellStyle name="Comma 3 3 9" xfId="15616" xr:uid="{F994AE41-3EF6-4523-870D-39CA1767C3B8}"/>
    <cellStyle name="Comma 3 30" xfId="12315" xr:uid="{23234E53-374B-4ABE-9320-7618196ED718}"/>
    <cellStyle name="Comma 3 30 3" xfId="23460" xr:uid="{69358F61-10B6-4EF4-8E4A-B42E6159110A}"/>
    <cellStyle name="Comma 3 31" xfId="14226" xr:uid="{5D3B4985-56B7-4766-83DC-EAB8AFF641E1}"/>
    <cellStyle name="Comma 3 31 2" xfId="24888" xr:uid="{7C58C7EA-2535-4AAE-8DE7-0DF3A75C2864}"/>
    <cellStyle name="Comma 3 32" xfId="14588" xr:uid="{4D85E018-8E18-46A9-9401-ADE3664E437D}"/>
    <cellStyle name="Comma 3 35" xfId="1171" xr:uid="{15B8E29D-9881-4B97-80F1-4A9BBA327081}"/>
    <cellStyle name="Comma 3 4" xfId="280" xr:uid="{4F924BB9-996E-4636-BC6C-97051FB2B590}"/>
    <cellStyle name="Comma 3 4 10" xfId="1300" xr:uid="{D7C677BD-1BE8-4FAA-BC8C-CC11D0B7C497}"/>
    <cellStyle name="Comma 3 4 2" xfId="482" xr:uid="{3507C07A-0B7D-40CF-868B-6F47A6B2981D}"/>
    <cellStyle name="Comma 3 4 2 2" xfId="1011" xr:uid="{68C3F0CB-797D-4CA8-85FA-414CAF332598}"/>
    <cellStyle name="Comma 3 4 2 2 2" xfId="30575" xr:uid="{2D7B6FA8-CD84-40A2-B6A9-6286EC3DAB22}"/>
    <cellStyle name="Comma 3 4 2 2 3" xfId="20286" xr:uid="{155AA848-A6E1-40E4-AAB6-8C162292AA03}"/>
    <cellStyle name="Comma 3 4 2 2 5" xfId="8157" xr:uid="{08FF534E-7699-4C97-AB07-CA6AD9A4C09D}"/>
    <cellStyle name="Comma 3 4 2 3" xfId="11268" xr:uid="{45CD8275-ED05-40E1-A4A4-D37EF8DA23C1}"/>
    <cellStyle name="Comma 3 4 2 3 3" xfId="23266" xr:uid="{E60791EF-4D2B-4ECA-81D0-5BAD4EBEE690}"/>
    <cellStyle name="Comma 3 4 2 4" xfId="14393" xr:uid="{95F1CBCB-18F6-4E4E-BB6F-1DF889E46B55}"/>
    <cellStyle name="Comma 3 4 2 4 2" xfId="27613" xr:uid="{182EAED2-72F9-4164-B80D-D01E3DC0BBDB}"/>
    <cellStyle name="Comma 3 4 2 5" xfId="17318" xr:uid="{C383378B-D072-4A29-826D-03496D8C2BFF}"/>
    <cellStyle name="Comma 3 4 2 6" xfId="33189" xr:uid="{88877654-D241-4557-9238-6B9477BDFF51}"/>
    <cellStyle name="Comma 3 4 2 7" xfId="1338" xr:uid="{C9C48BC7-96CA-433E-B033-DB3258B14246}"/>
    <cellStyle name="Comma 3 4 3" xfId="973" xr:uid="{286B1ED8-58CF-45E9-BF49-D39D58B07DDC}"/>
    <cellStyle name="Comma 3 4 3 2" xfId="29289" xr:uid="{437BABBE-E3EA-4821-AC4F-96FCA76236D9}"/>
    <cellStyle name="Comma 3 4 3 3" xfId="18996" xr:uid="{2824FFC0-6672-446A-906D-9B148B0CB70B}"/>
    <cellStyle name="Comma 3 4 3 5" xfId="6797" xr:uid="{D79D5A3E-FEE7-4853-A9C9-8016B4239C42}"/>
    <cellStyle name="Comma 3 4 4" xfId="9981" xr:uid="{16B4DBD8-6869-4C69-8A4F-44DAB109A8BC}"/>
    <cellStyle name="Comma 3 4 4 2" xfId="32250" xr:uid="{7998D72C-1A39-432B-AEBF-E263D57B971E}"/>
    <cellStyle name="Comma 3 4 4 3" xfId="21975" xr:uid="{A4361988-930D-4161-A1B1-BA79C88339E9}"/>
    <cellStyle name="Comma 3 4 5" xfId="13058" xr:uid="{6B7BF723-ACF3-4918-95BB-3D6B2B37C770}"/>
    <cellStyle name="Comma 3 4 5 3" xfId="23882" xr:uid="{13F805BE-0985-485C-88E0-92F9F7739767}"/>
    <cellStyle name="Comma 3 4 6" xfId="14355" xr:uid="{C79239DC-96C5-4A58-AC27-3A90E7C2A0FD}"/>
    <cellStyle name="Comma 3 4 6 2" xfId="26326" xr:uid="{BE2C5A66-4721-41B6-92F0-95DF719AEBAD}"/>
    <cellStyle name="Comma 3 4 7" xfId="16027" xr:uid="{DE85F8C3-A17C-4088-8DF4-5B9D8C91D12D}"/>
    <cellStyle name="Comma 3 5" xfId="465" xr:uid="{8A14E165-1113-4D0B-BA10-92C9F8332AC5}"/>
    <cellStyle name="Comma 3 5 2" xfId="993" xr:uid="{11CC8617-08F9-4629-B3C1-E2D0A22CD36A}"/>
    <cellStyle name="Comma 3 5 2 2" xfId="30366" xr:uid="{EEBCE24E-2755-422E-BB65-A0FBD26D287A}"/>
    <cellStyle name="Comma 3 5 2 3" xfId="20076" xr:uid="{05CD8EA5-E6CE-42C2-AF8F-52F18EDB7A77}"/>
    <cellStyle name="Comma 3 5 2 5" xfId="7936" xr:uid="{F6872AE3-3594-45AA-A9C6-E2807D9349CF}"/>
    <cellStyle name="Comma 3 5 3" xfId="11058" xr:uid="{59872203-B4BB-407A-8198-1CCBF3DFBF2E}"/>
    <cellStyle name="Comma 3 5 3 2" xfId="32778" xr:uid="{4A51E815-1F08-416E-A274-C08342E97295}"/>
    <cellStyle name="Comma 3 5 3 3" xfId="23056" xr:uid="{7EC18DF7-FFCD-4B15-A4D6-551CDBB04BD0}"/>
    <cellStyle name="Comma 3 5 4" xfId="13797" xr:uid="{A9EE55A6-0189-4FB0-BFC3-F208DF898600}"/>
    <cellStyle name="Comma 3 5 4 3" xfId="24436" xr:uid="{6358D5CD-13C8-479E-9B18-2D74279AC33A}"/>
    <cellStyle name="Comma 3 5 5" xfId="14375" xr:uid="{472D0B4E-7F77-4738-8DBE-F6D93A4ECA69}"/>
    <cellStyle name="Comma 3 5 5 2" xfId="27407" xr:uid="{006981E2-D247-4AFF-8D9A-6BA365828211}"/>
    <cellStyle name="Comma 3 5 6" xfId="17108" xr:uid="{AB3CE65A-4D5D-45DE-B537-A4816D060F1A}"/>
    <cellStyle name="Comma 3 5 7" xfId="33002" xr:uid="{4D92B75C-6E4C-4415-B218-5937B11990D7}"/>
    <cellStyle name="Comma 3 5 8" xfId="1320" xr:uid="{1B4DC1DE-972B-4A0F-9C57-FBB3EEC5FD97}"/>
    <cellStyle name="Comma 3 6" xfId="351" xr:uid="{00A12454-150B-4997-BE13-D9026A741920}"/>
    <cellStyle name="Comma 3 6 2" xfId="828" xr:uid="{3F191AB4-D24D-4E51-BD0C-5438E69485B0}"/>
    <cellStyle name="Comma 3 6 2 2" xfId="30234" xr:uid="{59A5A59E-E234-4F92-873A-2B860132BB51}"/>
    <cellStyle name="Comma 3 6 2 3" xfId="19945" xr:uid="{218D7053-4318-4284-B2C0-9F9D0E28B07E}"/>
    <cellStyle name="Comma 3 6 2 5" xfId="7806" xr:uid="{D4C3092B-B167-4BF9-A8C2-D5B43C85EF06}"/>
    <cellStyle name="Comma 3 6 3" xfId="10929" xr:uid="{57B6309C-0284-45AC-9E14-027C27BD9F84}"/>
    <cellStyle name="Comma 3 6 3 3" xfId="22924" xr:uid="{AFB8D611-BE3B-4F6F-A568-240F9A9CC27C}"/>
    <cellStyle name="Comma 3 6 4" xfId="13989" xr:uid="{ADEB6E41-2849-4C27-81A3-BB3ECBC319C8}"/>
    <cellStyle name="Comma 3 6 4 3" xfId="24628" xr:uid="{5971C6F6-F827-42BD-9DF4-785BFE481363}"/>
    <cellStyle name="Comma 3 6 5" xfId="27275" xr:uid="{4EC0A9DA-7A2F-4724-A6E4-AE86AED81104}"/>
    <cellStyle name="Comma 3 6 6" xfId="16976" xr:uid="{12ED9F3D-B295-4B8C-B69E-9EF5FE90C7B0}"/>
    <cellStyle name="Comma 3 6 8" xfId="4630" xr:uid="{2EFA96EA-E93E-4FD9-9AB2-00052A1CB823}"/>
    <cellStyle name="Comma 3 7" xfId="713" xr:uid="{7F7ED690-FCB1-4E42-8323-58A90DB9DE06}"/>
    <cellStyle name="Comma 3 7 2" xfId="7738" xr:uid="{5A222427-9A07-4E55-9945-E68721D9C6E7}"/>
    <cellStyle name="Comma 3 7 2 2" xfId="30167" xr:uid="{25E7B80E-070A-4C56-BBCA-5E02D51B9825}"/>
    <cellStyle name="Comma 3 7 2 3" xfId="19877" xr:uid="{01DF118B-58B8-4200-8EA6-8F33D30E553A}"/>
    <cellStyle name="Comma 3 7 3" xfId="10861" xr:uid="{570C3FD5-B292-426D-AD8C-7A0F53CC7192}"/>
    <cellStyle name="Comma 3 7 3 3" xfId="22856" xr:uid="{49EC222E-0199-4735-B658-513D62585AA4}"/>
    <cellStyle name="Comma 3 7 4" xfId="14009" xr:uid="{D50B070A-9518-484C-A47D-09739D3580CE}"/>
    <cellStyle name="Comma 3 7 4 3" xfId="24648" xr:uid="{8ECC1B4C-CDE5-4E3C-B7C0-C2336983FDBD}"/>
    <cellStyle name="Comma 3 7 5" xfId="27207" xr:uid="{440EC5FD-8DCD-4056-B548-35386004C5CA}"/>
    <cellStyle name="Comma 3 7 6" xfId="16908" xr:uid="{2D21D445-B6A8-4FF6-8165-9EC4A832FDE8}"/>
    <cellStyle name="Comma 3 7 8" xfId="4562" xr:uid="{6171E772-4FE5-45CC-B0DC-EC1299742438}"/>
    <cellStyle name="Comma 3 8" xfId="4427" xr:uid="{AE904A73-90B0-47FC-8800-CF6D7EC1F0B1}"/>
    <cellStyle name="Comma 3 8 2" xfId="7603" xr:uid="{EF0C6702-76D8-4226-A495-D3A87F4D7B09}"/>
    <cellStyle name="Comma 3 8 2 2" xfId="30032" xr:uid="{96DD206F-5DC9-45F3-82E2-3D22D817D326}"/>
    <cellStyle name="Comma 3 8 2 3" xfId="19742" xr:uid="{09F6BCBC-FD35-403D-9EC5-401C8C2FF95F}"/>
    <cellStyle name="Comma 3 8 3" xfId="10726" xr:uid="{DB3C797C-DB8D-42C9-B010-DBF46FE49A49}"/>
    <cellStyle name="Comma 3 8 3 3" xfId="22721" xr:uid="{3CBDA5B7-5693-401E-AD7F-59B7671A89FA}"/>
    <cellStyle name="Comma 3 8 4" xfId="13867" xr:uid="{95FFDAC3-B8FB-46D9-877D-97BC356F3C43}"/>
    <cellStyle name="Comma 3 8 4 3" xfId="24507" xr:uid="{AEF95AD7-ABE6-4020-A274-8AFB5B27B694}"/>
    <cellStyle name="Comma 3 8 5" xfId="27072" xr:uid="{DD8BA27B-1A50-4712-A9CD-E35C0C96278A}"/>
    <cellStyle name="Comma 3 8 6" xfId="16773" xr:uid="{1CC9A682-38B3-4B6C-9193-98C4B87B9B23}"/>
    <cellStyle name="Comma 3 9" xfId="4218" xr:uid="{7F7DF7FA-609D-4BD5-B496-8706270407DF}"/>
    <cellStyle name="Comma 3 9 2" xfId="7393" xr:uid="{86D76B64-A42F-41FF-8121-A5DC8313AA62}"/>
    <cellStyle name="Comma 3 9 2 2" xfId="29842" xr:uid="{134E98C7-04B0-40C6-AB13-1183FFF87073}"/>
    <cellStyle name="Comma 3 9 2 3" xfId="19552" xr:uid="{6E92593D-ACD4-47AE-899C-1480888F239C}"/>
    <cellStyle name="Comma 3 9 3" xfId="10536" xr:uid="{2AD5FF1D-764C-4FA4-BADD-7E2997DE3AC1}"/>
    <cellStyle name="Comma 3 9 3 3" xfId="22531" xr:uid="{8D7D1E03-AE49-452D-99AD-6888F12916C0}"/>
    <cellStyle name="Comma 3 9 4" xfId="14105" xr:uid="{B8D617E6-6939-4F09-8218-092C2D73128A}"/>
    <cellStyle name="Comma 3 9 4 3" xfId="24741" xr:uid="{B1003609-2EC4-4783-B061-AD821E26E93D}"/>
    <cellStyle name="Comma 3 9 5" xfId="26882" xr:uid="{B357022B-59B3-475E-8E57-642FE74CC317}"/>
    <cellStyle name="Comma 3 9 6" xfId="16583" xr:uid="{6E7761E2-307E-4078-8621-E819DA750B5B}"/>
    <cellStyle name="Comma 30" xfId="1134" xr:uid="{0728FC43-583E-4E23-B1FD-FDCADECF259B}"/>
    <cellStyle name="Comma 30 2" xfId="6522" xr:uid="{C3D7FB1B-D86B-42FF-904F-6F5A2B7E7A4F}"/>
    <cellStyle name="Comma 30 2 2" xfId="29022" xr:uid="{A53466C8-E3E6-4CE3-94D9-11D96FF0C5C2}"/>
    <cellStyle name="Comma 30 2 3" xfId="18729" xr:uid="{B18EC343-5C42-4A6A-9474-FC2EC4C8B55F}"/>
    <cellStyle name="Comma 30 3" xfId="9713" xr:uid="{55100E6D-98ED-4B1B-BEF2-5362B3F3456D}"/>
    <cellStyle name="Comma 30 3 2" xfId="31983" xr:uid="{9257CD2D-6E48-40CE-9A7A-51D6CFA5B881}"/>
    <cellStyle name="Comma 30 3 3" xfId="21707" xr:uid="{961F4CB4-AE08-4FBF-80D0-875BD75B5778}"/>
    <cellStyle name="Comma 30 4" xfId="26059" xr:uid="{D291D097-5890-4CFB-BAA9-D4E40DA3E228}"/>
    <cellStyle name="Comma 30 5" xfId="15759" xr:uid="{2E494C04-017C-488C-B584-A194C7D4694F}"/>
    <cellStyle name="Comma 30 6" xfId="33211" xr:uid="{FBFBFF8B-5FF2-4138-8259-E61CEC4E2BFC}"/>
    <cellStyle name="Comma 30 7" xfId="3167" xr:uid="{FA22B5FC-1E45-4178-9102-4E56CF1F42A1}"/>
    <cellStyle name="Comma 31" xfId="1132" xr:uid="{3464BC57-D554-4951-95D5-080FA91F9CDB}"/>
    <cellStyle name="Comma 31 2" xfId="6272" xr:uid="{2F9C5106-5DDF-452A-8BDC-291C27F3BE9D}"/>
    <cellStyle name="Comma 31 2 2" xfId="28773" xr:uid="{A966DF3B-7A6D-45E2-A4BE-508899C4103B}"/>
    <cellStyle name="Comma 31 2 3" xfId="18479" xr:uid="{B8EEA14C-C5AD-49E4-BA41-360CCCB7D30D}"/>
    <cellStyle name="Comma 31 3" xfId="9463" xr:uid="{271C33DA-19FB-42D8-88DA-9CF56D8A2318}"/>
    <cellStyle name="Comma 31 3 2" xfId="31733" xr:uid="{56F08E2C-17CD-4F7C-8AB5-49E4F6AAF9E8}"/>
    <cellStyle name="Comma 31 3 3" xfId="21457" xr:uid="{B9860FAB-B8A2-497E-B337-2458CDAEC2A9}"/>
    <cellStyle name="Comma 31 4" xfId="25809" xr:uid="{0885B676-C40E-48D7-ABBD-1ED11F482FE8}"/>
    <cellStyle name="Comma 31 5" xfId="15509" xr:uid="{013FF94A-6212-4707-B04A-2DFBFA8738C7}"/>
    <cellStyle name="Comma 31 7" xfId="2982" xr:uid="{867086EA-5D4E-4CC4-8CD5-46EABD8F115B}"/>
    <cellStyle name="Comma 32" xfId="1131" xr:uid="{8AF1E9F8-5AC9-4F2F-A832-5F32A26FFF14}"/>
    <cellStyle name="Comma 32 2" xfId="6265" xr:uid="{1F5B5D2B-589C-480D-80C1-B1CE89DBBBD9}"/>
    <cellStyle name="Comma 32 2 2" xfId="28766" xr:uid="{C13D9EC8-2B7D-4051-901C-42B393249347}"/>
    <cellStyle name="Comma 32 2 3" xfId="18472" xr:uid="{D6E9F081-60AD-4913-AD13-72DD8874F4E5}"/>
    <cellStyle name="Comma 32 3" xfId="9456" xr:uid="{D44E48B2-AEB3-437D-A1A3-9C9E40980373}"/>
    <cellStyle name="Comma 32 3 2" xfId="31726" xr:uid="{0D0DE986-471D-4F8B-857F-7B11F2467284}"/>
    <cellStyle name="Comma 32 3 3" xfId="21450" xr:uid="{A526C04F-035D-4D81-8F58-27A8F6F3406B}"/>
    <cellStyle name="Comma 32 4" xfId="25802" xr:uid="{71F6C720-E921-4FDF-892E-F0179CDEA2FB}"/>
    <cellStyle name="Comma 32 5" xfId="15502" xr:uid="{70D4CBC9-1F04-40D5-9C71-504A754C34B8}"/>
    <cellStyle name="Comma 32 7" xfId="2974" xr:uid="{820D8974-D827-47C2-B7EB-C9E1018D0BB8}"/>
    <cellStyle name="Comma 33" xfId="5133" xr:uid="{CC9EDE81-267F-44B4-966F-13760C40EDEC}"/>
    <cellStyle name="Comma 33 2" xfId="8327" xr:uid="{BBAD50B8-35FC-4F2B-B865-53B88BAC5F3F}"/>
    <cellStyle name="Comma 33 2 2" xfId="30736" xr:uid="{FD9AC810-3735-4E7C-877A-5F681B76ED63}"/>
    <cellStyle name="Comma 33 2 3" xfId="20450" xr:uid="{E4A558D4-2C37-49FA-9F4C-6A836CA4D6B3}"/>
    <cellStyle name="Comma 33 3" xfId="11430" xr:uid="{8F93F90F-BC49-4543-BB37-462391E6EA1F}"/>
    <cellStyle name="Comma 33 3 3" xfId="23430" xr:uid="{89157AD8-28B2-4C9B-827B-7C75A27033C0}"/>
    <cellStyle name="Comma 33 4" xfId="27776" xr:uid="{DF09D27F-297D-4F06-8189-FA24ECBF696E}"/>
    <cellStyle name="Comma 33 5" xfId="17482" xr:uid="{B07E524B-57B2-44DA-A1F9-8F87B24188E3}"/>
    <cellStyle name="Comma 34" xfId="2967" xr:uid="{025A8D28-B826-4F75-B444-701693F2E887}"/>
    <cellStyle name="Comma 34 2" xfId="6258" xr:uid="{54EE1369-D656-4265-A94C-7E9B2FC414C5}"/>
    <cellStyle name="Comma 34 2 2" xfId="28759" xr:uid="{501A5B9B-FA09-4B88-97DE-2B7D6F926493}"/>
    <cellStyle name="Comma 34 2 3" xfId="18465" xr:uid="{7BF929DD-F199-4043-A1B7-E0033EED61CB}"/>
    <cellStyle name="Comma 34 3" xfId="9449" xr:uid="{E5C22870-504A-423C-A222-827DEC4AEFD0}"/>
    <cellStyle name="Comma 34 3 2" xfId="31719" xr:uid="{1BCBFCF8-579E-413F-BFF0-F369A78F7E1C}"/>
    <cellStyle name="Comma 34 3 3" xfId="21443" xr:uid="{BE1C959B-B410-4786-A364-81C77A9DD15E}"/>
    <cellStyle name="Comma 34 4" xfId="25795" xr:uid="{EC9F6BF5-4E6E-4A95-8D07-9B1080E5A676}"/>
    <cellStyle name="Comma 34 5" xfId="15495" xr:uid="{B1708CEA-3A4C-4B07-BDB3-E93C58839EE6}"/>
    <cellStyle name="Comma 35" xfId="2959" xr:uid="{05FF9B05-0AA5-4EEF-9B28-BE929F547D8F}"/>
    <cellStyle name="Comma 35 2" xfId="6251" xr:uid="{1970EFE9-AD80-4C47-935F-0F34EDD1191E}"/>
    <cellStyle name="Comma 35 2 2" xfId="28752" xr:uid="{9D6D954F-0463-4C1B-82A9-5476E7841563}"/>
    <cellStyle name="Comma 35 2 3" xfId="18458" xr:uid="{1AFE9238-28F7-4B67-905C-DB655A4B3890}"/>
    <cellStyle name="Comma 35 3" xfId="9442" xr:uid="{C908F5A1-BEBC-431F-A840-696E32642802}"/>
    <cellStyle name="Comma 35 3 2" xfId="31712" xr:uid="{A6757C2B-B3CA-43EC-8932-1BF01E083A32}"/>
    <cellStyle name="Comma 35 3 3" xfId="21436" xr:uid="{D2925B45-D147-4DFC-A37D-72D1FFEFAE77}"/>
    <cellStyle name="Comma 35 4" xfId="25788" xr:uid="{72B923F4-EC1A-489B-95D8-E8108AC80B18}"/>
    <cellStyle name="Comma 35 5" xfId="15488" xr:uid="{9215154F-15A8-446E-9A46-F7ED2C56C414}"/>
    <cellStyle name="Comma 36" xfId="2955" xr:uid="{2A84F481-7E22-41F6-AB93-336D8E8DA4AC}"/>
    <cellStyle name="Comma 36 2" xfId="6247" xr:uid="{1E911BD6-D9DA-4AFC-A6D0-1803B129D987}"/>
    <cellStyle name="Comma 36 2 2" xfId="28748" xr:uid="{956B37CC-4603-442F-90F8-283D3A986EE6}"/>
    <cellStyle name="Comma 36 2 3" xfId="18454" xr:uid="{8642C356-993F-4065-A487-E2BB91CA6C5D}"/>
    <cellStyle name="Comma 36 3" xfId="9438" xr:uid="{BA613444-496A-48FC-8ED1-5B2AFE4A1635}"/>
    <cellStyle name="Comma 36 3 2" xfId="31708" xr:uid="{082B8F84-DDCA-4E37-A5D0-423EE24BD473}"/>
    <cellStyle name="Comma 36 3 3" xfId="21432" xr:uid="{732406E0-3108-4696-A186-757DC3C835FC}"/>
    <cellStyle name="Comma 36 4" xfId="25784" xr:uid="{E872C275-6A97-4D4C-A652-419E7F5E6296}"/>
    <cellStyle name="Comma 36 5" xfId="15484" xr:uid="{C062F181-ED06-4F41-A292-913040E33B60}"/>
    <cellStyle name="Comma 37" xfId="2869" xr:uid="{47EAC118-E408-43F0-A7C4-818A647A7F95}"/>
    <cellStyle name="Comma 37 2" xfId="6161" xr:uid="{62CA0FDD-0968-4A35-A0B0-32E218C57487}"/>
    <cellStyle name="Comma 37 2 2" xfId="28662" xr:uid="{CBA46B6B-498C-4AF3-B235-F9E4FA35217A}"/>
    <cellStyle name="Comma 37 2 3" xfId="18368" xr:uid="{63B523E9-575C-4207-BBCB-2EC89A3ADD62}"/>
    <cellStyle name="Comma 37 3" xfId="9352" xr:uid="{44A6A05D-C1A1-4805-9E7A-686C0745117D}"/>
    <cellStyle name="Comma 37 3 2" xfId="31622" xr:uid="{7DF5387A-F327-4410-9646-194DEC6CF95F}"/>
    <cellStyle name="Comma 37 3 3" xfId="21346" xr:uid="{81735953-667E-4E5E-94E8-6E7DCB40D58A}"/>
    <cellStyle name="Comma 37 4" xfId="25698" xr:uid="{700D0757-0DD6-4A23-B265-930EAD21DE76}"/>
    <cellStyle name="Comma 37 5" xfId="15398" xr:uid="{8DC6DD9A-0A5F-481C-848B-0221786B54C5}"/>
    <cellStyle name="Comma 38" xfId="2789" xr:uid="{BA508C48-CFA2-4356-A644-4ABB4988C7C3}"/>
    <cellStyle name="Comma 38 2" xfId="6073" xr:uid="{E912306A-AA05-489F-BC21-F76D95452916}"/>
    <cellStyle name="Comma 38 2 2" xfId="28574" xr:uid="{8C80618A-76B7-4482-8FF8-2C1652E49AEA}"/>
    <cellStyle name="Comma 38 2 3" xfId="18280" xr:uid="{0DE0BA0D-0E08-4606-90D9-DD26194A7942}"/>
    <cellStyle name="Comma 38 3" xfId="9264" xr:uid="{4A58BEC1-0999-4C50-91BF-C40B8641C151}"/>
    <cellStyle name="Comma 38 3 2" xfId="31534" xr:uid="{4BDAE2F4-9DE9-4E32-BB82-90374E67B89B}"/>
    <cellStyle name="Comma 38 3 3" xfId="21258" xr:uid="{B5B45A34-FB85-4E88-9AAC-D3216F22A4DA}"/>
    <cellStyle name="Comma 38 4" xfId="25610" xr:uid="{99967B2C-9499-48CB-9DCE-360D8A14D99E}"/>
    <cellStyle name="Comma 38 5" xfId="15310" xr:uid="{E0A7A13E-F30D-4601-ABD4-7B63E863801D}"/>
    <cellStyle name="Comma 39" xfId="2783" xr:uid="{7566D558-0750-4713-A470-AE21E95956DA}"/>
    <cellStyle name="Comma 39 2" xfId="6068" xr:uid="{2083D6C3-A4C1-411C-9A06-A572FE657FA4}"/>
    <cellStyle name="Comma 39 2 2" xfId="28569" xr:uid="{C75A79E5-C4AD-449C-8E02-0D0A50566E13}"/>
    <cellStyle name="Comma 39 2 3" xfId="18275" xr:uid="{A7C7D25B-25D6-4DB2-9131-D66F6FFCB294}"/>
    <cellStyle name="Comma 39 3" xfId="9259" xr:uid="{5AA49848-83AC-40E7-AC9B-2162D2B3A418}"/>
    <cellStyle name="Comma 39 3 2" xfId="31529" xr:uid="{A26BCF9D-036F-4482-A701-8A8B2497D562}"/>
    <cellStyle name="Comma 39 3 3" xfId="21253" xr:uid="{798CC62C-8E89-498C-BC7A-CEF57263C4CA}"/>
    <cellStyle name="Comma 39 4" xfId="25605" xr:uid="{EB08A361-F575-4DA3-AA91-1298BA8123DC}"/>
    <cellStyle name="Comma 39 5" xfId="15305" xr:uid="{14445481-75C9-4B80-818E-60BD58E02790}"/>
    <cellStyle name="Comma 4" xfId="106" xr:uid="{32E31042-0131-410E-8714-86BAE2C80D80}"/>
    <cellStyle name="Comma 4 10" xfId="4088" xr:uid="{E9121B7A-0FF9-4E86-8F0E-ED19552A0D45}"/>
    <cellStyle name="Comma 4 10 2" xfId="7263" xr:uid="{97B4D603-44BF-4ED6-8A63-F4BD53B48735}"/>
    <cellStyle name="Comma 4 10 2 2" xfId="29734" xr:uid="{E8350D2C-895F-48DE-AC4A-E49315284A7F}"/>
    <cellStyle name="Comma 4 10 2 3" xfId="19444" xr:uid="{9690E956-FFFE-47C6-8264-BF0B96B8280F}"/>
    <cellStyle name="Comma 4 10 3" xfId="10428" xr:uid="{F1646F2B-6067-4B56-B127-BF1F297D6262}"/>
    <cellStyle name="Comma 4 10 3 3" xfId="22423" xr:uid="{F23EA7BC-EC49-4A6E-9A70-2F1B626266DC}"/>
    <cellStyle name="Comma 4 10 4" xfId="26774" xr:uid="{4FB4C992-C10B-4555-A3F8-F8E923ACBF3D}"/>
    <cellStyle name="Comma 4 10 5" xfId="16475" xr:uid="{106E400E-9511-4D45-9B21-5E363B3F0B9B}"/>
    <cellStyle name="Comma 4 11" xfId="3210" xr:uid="{8D11BCCC-9EF9-41F1-BFD5-44A918F3D537}"/>
    <cellStyle name="Comma 4 11 2" xfId="6565" xr:uid="{F2F908B3-A9EC-44C3-AEFF-171D396F600D}"/>
    <cellStyle name="Comma 4 11 2 2" xfId="29065" xr:uid="{796D4794-08DF-461C-92E3-5919DC2EAE20}"/>
    <cellStyle name="Comma 4 11 2 3" xfId="18772" xr:uid="{4AFF84B7-91B5-4D2C-934F-201CB3B58961}"/>
    <cellStyle name="Comma 4 11 3" xfId="9756" xr:uid="{6358338E-7A61-4B80-800C-A6FAF1C35D61}"/>
    <cellStyle name="Comma 4 11 3 2" xfId="32026" xr:uid="{C1A6EE1C-BD4C-4097-8C5C-44493FA76309}"/>
    <cellStyle name="Comma 4 11 3 3" xfId="21750" xr:uid="{21BA7F94-B9E6-4BF9-9DC7-131CE3B1B4BC}"/>
    <cellStyle name="Comma 4 11 4" xfId="26102" xr:uid="{FD7BE176-8103-42DB-9F01-F73A72FBDFB1}"/>
    <cellStyle name="Comma 4 11 5" xfId="15802" xr:uid="{D7B2A649-799E-4458-8622-5A829D33A6CC}"/>
    <cellStyle name="Comma 4 12" xfId="3025" xr:uid="{BB41AC88-8D40-437C-B6B8-C46FF951DFB9}"/>
    <cellStyle name="Comma 4 12 2" xfId="6314" xr:uid="{C5501FEE-A727-48E0-B5B9-D3C3094F0832}"/>
    <cellStyle name="Comma 4 12 2 2" xfId="28815" xr:uid="{719A2DBA-DE6A-4226-B1BA-E7A729BC15D5}"/>
    <cellStyle name="Comma 4 12 2 3" xfId="18521" xr:uid="{071FE2AF-BBC0-48D3-8FA2-DBB3CA673C7B}"/>
    <cellStyle name="Comma 4 12 3" xfId="9505" xr:uid="{33FA4E31-15EF-4815-B899-643345F82353}"/>
    <cellStyle name="Comma 4 12 3 2" xfId="31775" xr:uid="{AEF5CF24-9EE9-4C0A-B6C4-7BAA0497B8D8}"/>
    <cellStyle name="Comma 4 12 3 3" xfId="21499" xr:uid="{4F88A1E5-8FE8-4A27-9323-1C7C6DE14131}"/>
    <cellStyle name="Comma 4 12 4" xfId="25851" xr:uid="{9BDFF44F-E6EF-47DA-93A1-63AFD7682D97}"/>
    <cellStyle name="Comma 4 12 5" xfId="15551" xr:uid="{1E5D1A38-8A74-4DF4-A015-E49D333FA170}"/>
    <cellStyle name="Comma 4 13" xfId="2911" xr:uid="{690D2D34-224F-462C-9FE1-48699AD85A70}"/>
    <cellStyle name="Comma 4 13 2" xfId="6203" xr:uid="{7AF4EBEE-5E1E-40AB-B894-041E6F4B326C}"/>
    <cellStyle name="Comma 4 13 2 2" xfId="28704" xr:uid="{CE7C0F9C-FCDE-49DE-B488-FD16DC7F49E5}"/>
    <cellStyle name="Comma 4 13 2 3" xfId="18410" xr:uid="{E8291F67-6B8A-4FBA-9039-1A559ACD37CE}"/>
    <cellStyle name="Comma 4 13 3" xfId="9394" xr:uid="{4547BCBD-8657-4E9A-8D4C-53A1868FBFB8}"/>
    <cellStyle name="Comma 4 13 3 2" xfId="31664" xr:uid="{50FFCA31-FB00-4B84-B064-82C2F3E78C97}"/>
    <cellStyle name="Comma 4 13 3 3" xfId="21388" xr:uid="{D1493E5D-A155-41A2-8B60-3C9A28575BD7}"/>
    <cellStyle name="Comma 4 13 4" xfId="25740" xr:uid="{BC1053D1-2A41-4D4C-B481-C8B94EF0F8AF}"/>
    <cellStyle name="Comma 4 13 5" xfId="15440" xr:uid="{6125A9AB-CEFE-43ED-BF02-8BF9264792F5}"/>
    <cellStyle name="Comma 4 14" xfId="2830" xr:uid="{ADEE673F-5065-4DE8-88E7-F0B94E5D50FA}"/>
    <cellStyle name="Comma 4 14 2" xfId="6116" xr:uid="{8216D6F4-FA57-4E03-B1EB-05BB31482588}"/>
    <cellStyle name="Comma 4 14 2 2" xfId="28617" xr:uid="{1AD66DC7-02E9-46E0-8F94-70FDB4AC3A2C}"/>
    <cellStyle name="Comma 4 14 2 3" xfId="18323" xr:uid="{22233C07-34A7-400F-BE5F-AF3FA5ABF59C}"/>
    <cellStyle name="Comma 4 14 3" xfId="9307" xr:uid="{88511791-FE95-464A-9B7C-B9B89672D4A2}"/>
    <cellStyle name="Comma 4 14 3 2" xfId="31577" xr:uid="{B7E1CCC2-10AA-43FA-91B8-A6D7D6D7279D}"/>
    <cellStyle name="Comma 4 14 3 3" xfId="21301" xr:uid="{3262D964-7CED-475E-A924-280595B7D620}"/>
    <cellStyle name="Comma 4 14 4" xfId="25653" xr:uid="{1EA9000B-9CAB-4991-A446-A5EC40B5AC4C}"/>
    <cellStyle name="Comma 4 14 5" xfId="15353" xr:uid="{3C671A7C-A1FD-47B2-AA35-B63A447A7488}"/>
    <cellStyle name="Comma 4 15" xfId="2732" xr:uid="{28AC11C4-8210-4C35-A099-01C06603BC06}"/>
    <cellStyle name="Comma 4 15 2" xfId="6017" xr:uid="{1B70DB2C-8030-4743-9CF6-DE6C7403F017}"/>
    <cellStyle name="Comma 4 15 2 2" xfId="28518" xr:uid="{EB2C68D3-F306-462F-88FB-427F0803E9C6}"/>
    <cellStyle name="Comma 4 15 2 3" xfId="18224" xr:uid="{40E1A29C-1711-4D08-8D03-EC6DB3A05AF4}"/>
    <cellStyle name="Comma 4 15 3" xfId="9208" xr:uid="{7C461D2D-F09D-4087-8F71-FDE2DBE72305}"/>
    <cellStyle name="Comma 4 15 3 2" xfId="31478" xr:uid="{4FD589BB-2E14-4058-AD8E-D2839C3C284D}"/>
    <cellStyle name="Comma 4 15 3 3" xfId="21202" xr:uid="{87B050B6-A336-450F-91E8-3B282845C547}"/>
    <cellStyle name="Comma 4 15 4" xfId="25554" xr:uid="{40371A7D-8695-4380-8884-26302AE580CD}"/>
    <cellStyle name="Comma 4 15 5" xfId="15254" xr:uid="{63734180-E414-41A2-8796-523C3C70ADE8}"/>
    <cellStyle name="Comma 4 16" xfId="2560" xr:uid="{878AEC45-76B9-467C-BE59-53E1D9F51B74}"/>
    <cellStyle name="Comma 4 16 2" xfId="5874" xr:uid="{BADCDAF7-A459-4897-BBFA-2E1DDC71BC81}"/>
    <cellStyle name="Comma 4 16 2 2" xfId="28382" xr:uid="{63D38133-6F38-45AA-8C32-5CB9779CE860}"/>
    <cellStyle name="Comma 4 16 2 3" xfId="18088" xr:uid="{68E02970-4C45-4A4F-A61B-505A60BF771D}"/>
    <cellStyle name="Comma 4 16 3" xfId="9072" xr:uid="{088A0DEE-1F5A-4443-9BA7-0A4FC5886C51}"/>
    <cellStyle name="Comma 4 16 3 2" xfId="31342" xr:uid="{0F2CEAD4-CAC0-4B98-8960-87DBE2951270}"/>
    <cellStyle name="Comma 4 16 3 3" xfId="21066" xr:uid="{A28F4EE8-4C1F-4AE9-B514-AA6D70B6DFE3}"/>
    <cellStyle name="Comma 4 16 4" xfId="25418" xr:uid="{C6700485-4A36-4EDE-9CF4-4346C1251908}"/>
    <cellStyle name="Comma 4 16 5" xfId="15118" xr:uid="{DD3BB675-D539-4CB5-AFD0-0AC1462BA796}"/>
    <cellStyle name="Comma 4 17" xfId="2537" xr:uid="{C83B45E4-0D41-4FD0-843A-9EA3DCFFCBF9}"/>
    <cellStyle name="Comma 4 17 2" xfId="5851" xr:uid="{6AB348D8-7676-4468-B418-1D516F766A08}"/>
    <cellStyle name="Comma 4 17 2 2" xfId="28359" xr:uid="{04E599BB-ED4A-4100-88ED-93F9064D3F02}"/>
    <cellStyle name="Comma 4 17 2 3" xfId="18065" xr:uid="{CCB799EE-2BC0-43E6-97F6-07F27A6BCB46}"/>
    <cellStyle name="Comma 4 17 3" xfId="9049" xr:uid="{412D60E7-54EA-445B-9D25-5DBA8FA64AF5}"/>
    <cellStyle name="Comma 4 17 3 2" xfId="31319" xr:uid="{FDA9BFD1-0E89-45AA-B13A-689C90F2732A}"/>
    <cellStyle name="Comma 4 17 3 3" xfId="21043" xr:uid="{14233B66-04AD-4C1E-8EFF-6BE3FECD9785}"/>
    <cellStyle name="Comma 4 17 4" xfId="25395" xr:uid="{1F1D6AB6-EAAB-426E-B0E7-618340AFA7CA}"/>
    <cellStyle name="Comma 4 17 5" xfId="15095" xr:uid="{B4FC3BF2-A496-4A6D-89E2-6B5EFA78272D}"/>
    <cellStyle name="Comma 4 18" xfId="2509" xr:uid="{9991E973-0E67-4817-BFA4-9EE609BEA48C}"/>
    <cellStyle name="Comma 4 18 2" xfId="5824" xr:uid="{2FCD55E6-2255-4A12-9319-CAB50924439F}"/>
    <cellStyle name="Comma 4 18 2 2" xfId="28332" xr:uid="{68B09BF7-0217-49EA-9E8B-10F7EE8E47C7}"/>
    <cellStyle name="Comma 4 18 2 3" xfId="18038" xr:uid="{AE5A1832-F65C-4576-BF7A-87645C397C87}"/>
    <cellStyle name="Comma 4 18 3" xfId="9022" xr:uid="{48A55856-D928-4E77-AE09-AFC4A0370EA3}"/>
    <cellStyle name="Comma 4 18 3 2" xfId="31292" xr:uid="{5F952035-188A-4A8A-8400-86D9F290F4BD}"/>
    <cellStyle name="Comma 4 18 3 3" xfId="21016" xr:uid="{FBFFE8FF-6B6C-48AE-AF28-3E025BBE3807}"/>
    <cellStyle name="Comma 4 18 4" xfId="25368" xr:uid="{2399E93A-63C9-4CDD-B9DF-847D9E483AD6}"/>
    <cellStyle name="Comma 4 18 5" xfId="15068" xr:uid="{CEADF7BC-89CF-40F0-937B-78B8230C16F9}"/>
    <cellStyle name="Comma 4 19" xfId="2436" xr:uid="{BA1EE473-AD63-4577-B358-0D668F261122}"/>
    <cellStyle name="Comma 4 19 2" xfId="5781" xr:uid="{2D46F6D6-449A-486D-89AA-8BBB7EFB00F9}"/>
    <cellStyle name="Comma 4 19 2 2" xfId="28297" xr:uid="{DDEBCC4F-D2E6-4064-8787-587DFB148443}"/>
    <cellStyle name="Comma 4 19 2 3" xfId="18003" xr:uid="{1C786134-3607-4907-889C-5E1C6FBE68DC}"/>
    <cellStyle name="Comma 4 19 3" xfId="8987" xr:uid="{67524F08-5ACF-4A0C-A92B-9D65A230F829}"/>
    <cellStyle name="Comma 4 19 3 2" xfId="31257" xr:uid="{6C6377D1-B8C7-493F-957B-9EC556A41C80}"/>
    <cellStyle name="Comma 4 19 3 3" xfId="20981" xr:uid="{EB134880-8410-4442-9B3D-2EE5B988D3E3}"/>
    <cellStyle name="Comma 4 19 4" xfId="25333" xr:uid="{4C8FB274-77F4-42C0-BA97-5F3108CA5F0F}"/>
    <cellStyle name="Comma 4 19 5" xfId="15033" xr:uid="{F60133E1-B2D2-4004-BCBF-C3EA9B0429E0}"/>
    <cellStyle name="Comma 4 2" xfId="163" xr:uid="{A3E5F170-C868-4B05-A707-FC1311D4CE4C}"/>
    <cellStyle name="Comma 4 2 10" xfId="9669" xr:uid="{D118FE6E-2D5B-4421-9B47-DD0EEF26BA5C}"/>
    <cellStyle name="Comma 4 2 10 2" xfId="31939" xr:uid="{08A432C8-D925-4A88-9652-A4CD73800A0C}"/>
    <cellStyle name="Comma 4 2 10 3" xfId="21663" xr:uid="{1606D043-E863-41C0-9FB7-558BE31F654E}"/>
    <cellStyle name="Comma 4 2 11" xfId="12788" xr:uid="{35E59AE2-D1AD-4069-B926-E1D0CC104667}"/>
    <cellStyle name="Comma 4 2 11 3" xfId="23659" xr:uid="{6D05B7AD-19EB-4025-9D69-6A66098584E0}"/>
    <cellStyle name="Comma 4 2 12" xfId="14295" xr:uid="{A1752030-291C-40AA-B1F5-DFEDFA86D0D8}"/>
    <cellStyle name="Comma 4 2 12 2" xfId="26015" xr:uid="{4839BDD3-3E3F-4D9A-9129-9FB32BA37D64}"/>
    <cellStyle name="Comma 4 2 13" xfId="15715" xr:uid="{B7C0089F-45C7-44C6-8F4A-E8E4752D56E6}"/>
    <cellStyle name="Comma 4 2 15" xfId="1240" xr:uid="{204D4BB7-BB6B-4EDD-B611-6638D0A8E67D}"/>
    <cellStyle name="Comma 4 2 2" xfId="549" xr:uid="{62F90B25-5A93-4C88-8FC4-FA6670EA4E6A}"/>
    <cellStyle name="Comma 4 2 2 10" xfId="1423" xr:uid="{8407D719-09AC-4B1E-8FE5-298CDD2AAB5F}"/>
    <cellStyle name="Comma 4 2 2 2" xfId="1095" xr:uid="{B0AAB26B-65BD-40D4-A5F4-F38520E7C60D}"/>
    <cellStyle name="Comma 4 2 2 2 2" xfId="8262" xr:uid="{86B37A0E-5581-41B2-8B18-625D78B0CBC5}"/>
    <cellStyle name="Comma 4 2 2 2 2 2" xfId="30672" xr:uid="{BEA9A8E1-D9C3-4ADB-9AB9-1E31BBCDE992}"/>
    <cellStyle name="Comma 4 2 2 2 2 3" xfId="20385" xr:uid="{CA854D52-2261-49E0-A514-9B068F9D3DC6}"/>
    <cellStyle name="Comma 4 2 2 2 3" xfId="11366" xr:uid="{4AF8A99F-EB56-433A-9552-74732D3D8DC6}"/>
    <cellStyle name="Comma 4 2 2 2 3 3" xfId="23365" xr:uid="{187928A9-9288-4022-AF65-BA5738F9B354}"/>
    <cellStyle name="Comma 4 2 2 2 4" xfId="13601" xr:uid="{4EEF3746-D49D-4EC1-9BD6-9A721E793020}"/>
    <cellStyle name="Comma 4 2 2 2 4 3" xfId="24239" xr:uid="{D03EDB13-884F-4D90-97A7-575AF2C4C1CD}"/>
    <cellStyle name="Comma 4 2 2 2 5" xfId="27711" xr:uid="{AB9E6F70-91C1-41F6-B05D-A0D0F62D7AEF}"/>
    <cellStyle name="Comma 4 2 2 2 6" xfId="17417" xr:uid="{EF2E33F4-9B42-42BC-A627-51BCC7099600}"/>
    <cellStyle name="Comma 4 2 2 2 8" xfId="5058" xr:uid="{40C68021-8D11-4586-8B3C-39004E1D1314}"/>
    <cellStyle name="Comma 4 2 2 3" xfId="7175" xr:uid="{8FAC2F4C-0CDB-45F1-AC48-B10AF044DD2D}"/>
    <cellStyle name="Comma 4 2 2 3 2" xfId="29648" xr:uid="{1804A650-29CD-4372-947E-A3397C9C3094}"/>
    <cellStyle name="Comma 4 2 2 3 3" xfId="19357" xr:uid="{73A82722-1C24-47D3-B236-1AFF7CB28775}"/>
    <cellStyle name="Comma 4 2 2 4" xfId="10341" xr:uid="{774364B9-ED88-4172-A277-077C6D052B79}"/>
    <cellStyle name="Comma 4 2 2 4 2" xfId="32610" xr:uid="{5BA2A6FB-053E-43CD-B03C-3F9B0679708B}"/>
    <cellStyle name="Comma 4 2 2 4 3" xfId="22336" xr:uid="{D90B84D2-4BB1-410C-9B5D-FF2F01AED9BD}"/>
    <cellStyle name="Comma 4 2 2 5" xfId="12997" xr:uid="{2162EC11-189F-4B99-8664-C421F88A52CF}"/>
    <cellStyle name="Comma 4 2 2 5 3" xfId="23822" xr:uid="{2133B721-7A9C-4BAD-B328-521A962C0B6D}"/>
    <cellStyle name="Comma 4 2 2 6" xfId="14478" xr:uid="{3DA269E3-B097-40E4-AA7B-1AEF4BF2AADF}"/>
    <cellStyle name="Comma 4 2 2 6 2" xfId="26687" xr:uid="{23E98CD1-B51D-481D-B298-C838E7C1911A}"/>
    <cellStyle name="Comma 4 2 2 7" xfId="16388" xr:uid="{88254262-A8ED-447E-8003-2381847921B4}"/>
    <cellStyle name="Comma 4 2 2 8" xfId="33072" xr:uid="{DDA50ABD-3567-4215-A2C5-E52ACCE5E0DF}"/>
    <cellStyle name="Comma 4 2 3" xfId="403" xr:uid="{AAB180DA-13BA-4E27-8AB9-498123865450}"/>
    <cellStyle name="Comma 4 2 3 2" xfId="914" xr:uid="{599CDFA5-B3B6-42C8-9A8E-F4BEAD0EEA3D}"/>
    <cellStyle name="Comma 4 2 3 2 2" xfId="8030" xr:uid="{0B9EC99E-7031-4326-BBFB-4755AB3CDFF8}"/>
    <cellStyle name="Comma 4 2 3 2 2 2" xfId="30461" xr:uid="{8D0329C7-442C-460A-9851-7A44AF08C321}"/>
    <cellStyle name="Comma 4 2 3 2 2 3" xfId="20171" xr:uid="{A0BB0D3B-5214-433A-A0C7-C8AA29B54C91}"/>
    <cellStyle name="Comma 4 2 3 2 3" xfId="11153" xr:uid="{86A0F16F-0A8B-4D7E-A061-D3127E7C553E}"/>
    <cellStyle name="Comma 4 2 3 2 3 3" xfId="23151" xr:uid="{A4D09FE9-8F65-465C-8B6D-68272B56CD0E}"/>
    <cellStyle name="Comma 4 2 3 2 4" xfId="27501" xr:uid="{1C8ABBA8-1122-4A0A-B7F3-A8C9A15B7500}"/>
    <cellStyle name="Comma 4 2 3 2 5" xfId="17203" xr:uid="{9CDA0B8F-33DC-494D-92F5-0B85E4C2C555}"/>
    <cellStyle name="Comma 4 2 3 2 7" xfId="4843" xr:uid="{01597C46-075A-4B2A-A59C-1F65D6EA5A15}"/>
    <cellStyle name="Comma 4 2 3 3" xfId="7017" xr:uid="{C4E85D5E-57EC-42A9-9A0A-614B4FFEBA74}"/>
    <cellStyle name="Comma 4 2 3 3 2" xfId="29487" xr:uid="{41A550D1-81C4-4C81-9A4B-9D9C1AEBB349}"/>
    <cellStyle name="Comma 4 2 3 3 3" xfId="19195" xr:uid="{22000B5E-87E0-4B8C-8E31-14C342511D95}"/>
    <cellStyle name="Comma 4 2 3 4" xfId="10179" xr:uid="{43D63A85-E3AD-40BE-B904-738C364B4472}"/>
    <cellStyle name="Comma 4 2 3 4 2" xfId="32449" xr:uid="{F1E32F09-98F4-4C02-9280-A897E6A14765}"/>
    <cellStyle name="Comma 4 2 3 4 3" xfId="22174" xr:uid="{D6A2C6DA-B49E-4B3C-9858-EB93851688DD}"/>
    <cellStyle name="Comma 4 2 3 5" xfId="13439" xr:uid="{B7EADBAA-C57F-40C8-B05B-E3911B34DE93}"/>
    <cellStyle name="Comma 4 2 3 5 3" xfId="24077" xr:uid="{E6CABA04-8BF7-438F-894E-D9B904817F5D}"/>
    <cellStyle name="Comma 4 2 3 6" xfId="26525" xr:uid="{D15F4CD4-1776-49A8-9004-5A2338EC07C5}"/>
    <cellStyle name="Comma 4 2 3 7" xfId="16226" xr:uid="{9F7367AB-F412-4272-88AE-65FC6E28E973}"/>
    <cellStyle name="Comma 4 2 3 9" xfId="3847" xr:uid="{EFC4F607-383C-4353-ABC6-FF3AEE4B76C1}"/>
    <cellStyle name="Comma 4 2 4" xfId="765" xr:uid="{2B4BCE12-9827-4043-8F7F-7FA604B34789}"/>
    <cellStyle name="Comma 4 2 4 2" xfId="7901" xr:uid="{D659EE9B-56D9-42A7-A690-ED8EF3A7F00E}"/>
    <cellStyle name="Comma 4 2 4 2 2" xfId="30329" xr:uid="{F8C6428B-4FF1-41CA-A34F-81F82EF16CC5}"/>
    <cellStyle name="Comma 4 2 4 2 3" xfId="20040" xr:uid="{D4A1FB1A-5090-46E6-AC1E-849A789CE60A}"/>
    <cellStyle name="Comma 4 2 4 3" xfId="11024" xr:uid="{9A8C81D5-2162-4B11-B543-0662926637AE}"/>
    <cellStyle name="Comma 4 2 4 3 3" xfId="23019" xr:uid="{D47B4E7E-6B3F-4608-BC54-22C9F04EF089}"/>
    <cellStyle name="Comma 4 2 4 4" xfId="13913" xr:uid="{9C90F167-B3ED-4DE5-9F8F-17BB5F00F35B}"/>
    <cellStyle name="Comma 4 2 4 4 3" xfId="24553" xr:uid="{C2C9204C-96D5-47B1-94B6-E2C9F8A175CE}"/>
    <cellStyle name="Comma 4 2 4 5" xfId="27370" xr:uid="{6D8F54D5-B682-4A94-856C-E7CCD59504B5}"/>
    <cellStyle name="Comma 4 2 4 6" xfId="17071" xr:uid="{0504C827-1376-4177-91A9-63DCFCA434D4}"/>
    <cellStyle name="Comma 4 2 4 8" xfId="4724" xr:uid="{7EB461F4-0B02-4E7F-89FE-633B9DDF1FF4}"/>
    <cellStyle name="Comma 4 2 5" xfId="4523" xr:uid="{CC64BC52-D498-4555-9460-9206473C8758}"/>
    <cellStyle name="Comma 4 2 5 2" xfId="7699" xr:uid="{17015EDE-C012-4735-94CE-F5764A81D962}"/>
    <cellStyle name="Comma 4 2 5 2 2" xfId="30128" xr:uid="{3B5E0DE5-BC91-4EB7-8792-DE6767211255}"/>
    <cellStyle name="Comma 4 2 5 2 3" xfId="19838" xr:uid="{FFFE4C99-CD73-474B-9FC1-0FC7A9D896D4}"/>
    <cellStyle name="Comma 4 2 5 3" xfId="10822" xr:uid="{759687FC-0218-4CCF-81C4-22A119CCD6FA}"/>
    <cellStyle name="Comma 4 2 5 3 3" xfId="22817" xr:uid="{0E78337D-9F7F-4D2A-857D-E5DC5298F3CA}"/>
    <cellStyle name="Comma 4 2 5 4" xfId="13831" xr:uid="{88D57FC0-01FF-4FE4-B174-4D47DD78405E}"/>
    <cellStyle name="Comma 4 2 5 4 3" xfId="24471" xr:uid="{0AB6D007-F520-4DC4-A049-909497C903DF}"/>
    <cellStyle name="Comma 4 2 5 5" xfId="27168" xr:uid="{A7F5EAA3-3924-4400-87D9-7E925A97C252}"/>
    <cellStyle name="Comma 4 2 5 6" xfId="16869" xr:uid="{DF678FB7-CF11-431E-8259-7BCC1CE62586}"/>
    <cellStyle name="Comma 4 2 6" xfId="4332" xr:uid="{E00BC0FC-2B2F-4733-BB53-12428F61399D}"/>
    <cellStyle name="Comma 4 2 6 2" xfId="7507" xr:uid="{434DB1B8-1B54-46D5-BFAA-9588AC127F4F}"/>
    <cellStyle name="Comma 4 2 6 2 2" xfId="29936" xr:uid="{C310954B-CB11-4130-8A57-545F59BE8D5F}"/>
    <cellStyle name="Comma 4 2 6 2 3" xfId="19646" xr:uid="{0CA69756-5722-4305-BD4C-5FEE290CF4E3}"/>
    <cellStyle name="Comma 4 2 6 3" xfId="10630" xr:uid="{642C3710-4A7D-4CC2-B92E-47C42E343EFB}"/>
    <cellStyle name="Comma 4 2 6 3 3" xfId="22625" xr:uid="{D9716983-AF7E-4772-B1FD-7B7D4A09466D}"/>
    <cellStyle name="Comma 4 2 6 4" xfId="14175" xr:uid="{B2CA7EC1-47E7-4784-8F28-A70F602A26A8}"/>
    <cellStyle name="Comma 4 2 6 4 3" xfId="24811" xr:uid="{177AA12C-0241-4F32-887F-7CBAA42987AA}"/>
    <cellStyle name="Comma 4 2 6 5" xfId="26976" xr:uid="{ACD72DE8-1F0F-4F74-8F97-C992C22B001E}"/>
    <cellStyle name="Comma 4 2 6 6" xfId="16677" xr:uid="{6EEC7B86-AE36-4CE1-95D1-FAF288142BD3}"/>
    <cellStyle name="Comma 4 2 7" xfId="4145" xr:uid="{E3D886FA-B0D1-466C-A3EF-3A8DEC3E66E5}"/>
    <cellStyle name="Comma 4 2 7 2" xfId="7320" xr:uid="{CD5E58B0-3895-4458-8833-03B68A3C4696}"/>
    <cellStyle name="Comma 4 2 7 2 2" xfId="29783" xr:uid="{77623080-6B43-4A1B-B572-7FE73E76F828}"/>
    <cellStyle name="Comma 4 2 7 2 3" xfId="19493" xr:uid="{CBDD14FC-3114-465D-BF44-A9C857D6A225}"/>
    <cellStyle name="Comma 4 2 7 3" xfId="10477" xr:uid="{4088511D-17F2-4BFB-836B-4033FAB01EC4}"/>
    <cellStyle name="Comma 4 2 7 3 3" xfId="22472" xr:uid="{6565F5D3-09FD-49D2-8932-DF860F00F35B}"/>
    <cellStyle name="Comma 4 2 7 4" xfId="26823" xr:uid="{6FE5ECA3-D835-4A11-86D1-64465754A5ED}"/>
    <cellStyle name="Comma 4 2 7 5" xfId="16524" xr:uid="{E20B1A99-58A4-42AB-B3A7-7362F8F74A75}"/>
    <cellStyle name="Comma 4 2 8" xfId="3374" xr:uid="{315A1DE2-4666-44D0-93FD-D117621B7F0A}"/>
    <cellStyle name="Comma 4 2 8 2" xfId="6731" xr:uid="{ABDCE9CA-3FDA-42E2-BD9B-C6921EFDD7F7}"/>
    <cellStyle name="Comma 4 2 8 2 2" xfId="29231" xr:uid="{F601F8D8-0091-4199-93EC-4A02E85C1F04}"/>
    <cellStyle name="Comma 4 2 8 2 3" xfId="18938" xr:uid="{FBD0C71F-09B6-4753-A4A1-D3041CD4BB4E}"/>
    <cellStyle name="Comma 4 2 8 3" xfId="9922" xr:uid="{E7C7AC0F-9B93-4660-844A-1A0D315FF045}"/>
    <cellStyle name="Comma 4 2 8 3 2" xfId="32192" xr:uid="{D20749A0-A6A5-414A-A4BC-F272F599C475}"/>
    <cellStyle name="Comma 4 2 8 3 3" xfId="21916" xr:uid="{FCFCA55A-D776-4A9A-8067-E5D6B93CBA07}"/>
    <cellStyle name="Comma 4 2 8 4" xfId="26267" xr:uid="{C19BFCCC-F58E-4CCD-98F1-064AB65C0D15}"/>
    <cellStyle name="Comma 4 2 8 5" xfId="15968" xr:uid="{CB18B2BF-C788-47BA-8A15-9F112A0825BB}"/>
    <cellStyle name="Comma 4 2 9" xfId="6478" xr:uid="{B93A3284-C809-4CA7-85BA-023E2B930A4C}"/>
    <cellStyle name="Comma 4 2 9 2" xfId="28979" xr:uid="{47B71094-B129-4443-8E1A-F40377CA4F44}"/>
    <cellStyle name="Comma 4 2 9 3" xfId="18685" xr:uid="{D4D2B05C-3438-45F3-9D9B-35DBC5E942A8}"/>
    <cellStyle name="Comma 4 20" xfId="2336" xr:uid="{A2ED27CB-F8D3-4186-AB22-2BF8462622D9}"/>
    <cellStyle name="Comma 4 20 2" xfId="5683" xr:uid="{66181451-E802-4335-97F5-AE547DE4D8E1}"/>
    <cellStyle name="Comma 4 20 2 2" xfId="28199" xr:uid="{5F070ACF-55E1-4ACC-9E57-9FF04096370E}"/>
    <cellStyle name="Comma 4 20 2 3" xfId="17905" xr:uid="{1565C8BE-50E5-4D89-8DFA-6C40A45AD8DB}"/>
    <cellStyle name="Comma 4 20 3" xfId="8889" xr:uid="{FA42172E-57D8-4089-9FEE-655333573498}"/>
    <cellStyle name="Comma 4 20 3 2" xfId="31159" xr:uid="{DAE364E0-8298-4231-963C-DFED72ED0462}"/>
    <cellStyle name="Comma 4 20 3 3" xfId="20883" xr:uid="{A8AD3126-B412-43D1-88A1-1CFC51B2B0A4}"/>
    <cellStyle name="Comma 4 20 4" xfId="25235" xr:uid="{302C16D8-FA9F-4C0B-BCB0-BA60CE41D637}"/>
    <cellStyle name="Comma 4 20 5" xfId="14935" xr:uid="{9E3EAB2D-7942-4EAF-B64D-F044D62A446F}"/>
    <cellStyle name="Comma 4 21" xfId="2287" xr:uid="{8E7252F6-99CB-48A7-AEDE-EEF60E594874}"/>
    <cellStyle name="Comma 4 21 2" xfId="5634" xr:uid="{688DD762-C0B5-4802-96C2-FBB6A6F90201}"/>
    <cellStyle name="Comma 4 21 2 2" xfId="28150" xr:uid="{8D20C850-A89B-46D5-801A-2CDFD3EC562D}"/>
    <cellStyle name="Comma 4 21 2 3" xfId="17856" xr:uid="{5C7A09FA-BFA6-4215-9FBE-ADA23FA971AA}"/>
    <cellStyle name="Comma 4 21 3" xfId="8840" xr:uid="{EEA2D467-F47E-476F-9B2B-38B40E316807}"/>
    <cellStyle name="Comma 4 21 3 2" xfId="31110" xr:uid="{004778D6-959F-44D1-9C77-022E71E836F4}"/>
    <cellStyle name="Comma 4 21 3 3" xfId="20834" xr:uid="{63EF940A-C598-483E-AEE4-3F1CDF6B0270}"/>
    <cellStyle name="Comma 4 21 4" xfId="25186" xr:uid="{9B07351F-47CC-44EF-B2BB-8BA0B299DEB7}"/>
    <cellStyle name="Comma 4 21 5" xfId="14886" xr:uid="{7CE80FB8-F16C-400F-976D-048001B82921}"/>
    <cellStyle name="Comma 4 22" xfId="2266" xr:uid="{43358419-B8E4-41D8-8A07-CB13F1F4B698}"/>
    <cellStyle name="Comma 4 22 2" xfId="5613" xr:uid="{267E8964-D9C0-4D3C-8C41-F2828260C7F5}"/>
    <cellStyle name="Comma 4 22 2 2" xfId="28129" xr:uid="{D4456D1D-3787-4BC3-A7E7-4E10B9BC218B}"/>
    <cellStyle name="Comma 4 22 2 3" xfId="17835" xr:uid="{6BB9993F-1004-4C42-9B47-FC37342BD388}"/>
    <cellStyle name="Comma 4 22 3" xfId="8819" xr:uid="{9FB45E82-CEA3-43AC-A580-61DBE8523325}"/>
    <cellStyle name="Comma 4 22 3 2" xfId="31089" xr:uid="{12CB497F-4135-474D-8A96-56B666531790}"/>
    <cellStyle name="Comma 4 22 3 3" xfId="20813" xr:uid="{4209AF4A-6EEF-4A10-8BA4-154604089286}"/>
    <cellStyle name="Comma 4 22 4" xfId="25165" xr:uid="{566BC8BF-DDC7-4550-8AA2-3CF11BE318EA}"/>
    <cellStyle name="Comma 4 22 5" xfId="14865" xr:uid="{F9597258-DF9D-46CF-8CEA-743FBDAEED6E}"/>
    <cellStyle name="Comma 4 23" xfId="2240" xr:uid="{C07DDD7E-9A07-47F8-A6EE-DCA728A2DAE2}"/>
    <cellStyle name="Comma 4 23 2" xfId="5587" xr:uid="{FADDF71C-6B61-4125-AB7E-F8B109705924}"/>
    <cellStyle name="Comma 4 23 2 2" xfId="28103" xr:uid="{9CC6EDDD-B526-46E8-B542-824059FF98F8}"/>
    <cellStyle name="Comma 4 23 2 3" xfId="17809" xr:uid="{D2DDB101-E46A-4BB8-9DA4-F88BF60A91DA}"/>
    <cellStyle name="Comma 4 23 3" xfId="8793" xr:uid="{1AD5B0D0-261B-439E-A6C4-CA9495507F5F}"/>
    <cellStyle name="Comma 4 23 3 2" xfId="31063" xr:uid="{DD2905EC-28F0-462C-BA3C-A7A8460AA893}"/>
    <cellStyle name="Comma 4 23 3 3" xfId="20787" xr:uid="{276A19D1-9756-4222-BBC3-18E30A33221D}"/>
    <cellStyle name="Comma 4 23 4" xfId="25139" xr:uid="{8628C982-90DD-41C8-91C1-CDCA6979A727}"/>
    <cellStyle name="Comma 4 23 5" xfId="14839" xr:uid="{D03150C0-9CC4-40AA-BBEC-80CABEC444CA}"/>
    <cellStyle name="Comma 4 24" xfId="2161" xr:uid="{29AE6B8E-2E82-4889-8E98-952A99D65B52}"/>
    <cellStyle name="Comma 4 24 2" xfId="5549" xr:uid="{AF2C0243-4E5F-4498-B5B3-86C53D4589AF}"/>
    <cellStyle name="Comma 4 24 2 2" xfId="28066" xr:uid="{46E5A386-4516-43C6-8595-A68D84D37ABB}"/>
    <cellStyle name="Comma 4 24 2 3" xfId="17772" xr:uid="{6FA4F7A3-2405-4C43-A228-2074933AA9CC}"/>
    <cellStyle name="Comma 4 24 3" xfId="8755" xr:uid="{BC920B9E-0319-4A45-A3BF-C63A9C0EC4D6}"/>
    <cellStyle name="Comma 4 24 3 2" xfId="31026" xr:uid="{017B5260-E4EA-47AE-A56B-530026420A9D}"/>
    <cellStyle name="Comma 4 24 3 3" xfId="20750" xr:uid="{0E6A7B89-A66D-47CE-AD7A-C69D2C660E5A}"/>
    <cellStyle name="Comma 4 24 4" xfId="25101" xr:uid="{FAAA88D6-EEF6-4666-9D58-41C9AD3B46D6}"/>
    <cellStyle name="Comma 4 24 5" xfId="14801" xr:uid="{377E8FC8-FACD-4A05-A308-9792A117B90B}"/>
    <cellStyle name="Comma 4 25" xfId="1649" xr:uid="{FFCFCC3D-8096-4F6C-9EAA-2F1962EEAA08}"/>
    <cellStyle name="Comma 4 25 2" xfId="5299" xr:uid="{B78A4FEF-A1B6-4CDC-BCD4-77582A6FA085}"/>
    <cellStyle name="Comma 4 25 2 2" xfId="27896" xr:uid="{31E67620-8787-4025-AF08-B5D45A5D627B}"/>
    <cellStyle name="Comma 4 25 2 3" xfId="17602" xr:uid="{203D8787-5AE6-4495-B2B6-BE057A86B1C4}"/>
    <cellStyle name="Comma 4 25 3" xfId="8576" xr:uid="{32E4F9B3-4538-4A1C-9280-55309D176EC1}"/>
    <cellStyle name="Comma 4 25 3 2" xfId="30856" xr:uid="{4A622770-4D3A-4C97-B011-1CEC9AD8B522}"/>
    <cellStyle name="Comma 4 25 3 3" xfId="20580" xr:uid="{ED58F032-7205-4D94-A029-43047556AE56}"/>
    <cellStyle name="Comma 4 25 4" xfId="24922" xr:uid="{810753C6-A73B-475E-85BD-AAAE8E91E8E7}"/>
    <cellStyle name="Comma 4 25 5" xfId="14622" xr:uid="{DDB4985E-BD62-4B27-9056-1E64B5101B98}"/>
    <cellStyle name="Comma 4 26" xfId="5268" xr:uid="{79CE7F9A-52E7-4668-8DDA-E8E1B805AB3D}"/>
    <cellStyle name="Comma 4 26 2" xfId="27811" xr:uid="{2BF4B27B-F6E6-4916-B47C-6E441DEE6D06}"/>
    <cellStyle name="Comma 4 26 3" xfId="17513" xr:uid="{3AD4760D-B510-4147-9D15-4775EB9D557F}"/>
    <cellStyle name="Comma 4 27" xfId="8550" xr:uid="{6DD22BA1-744E-4EF5-B561-2F248B7DBAA9}"/>
    <cellStyle name="Comma 4 27 2" xfId="30767" xr:uid="{FCCF7BD9-0AF1-450A-8DC6-96F9D9E3122B}"/>
    <cellStyle name="Comma 4 27 3" xfId="20488" xr:uid="{46FC5E2F-1021-45B7-913B-77BBEBBA3955}"/>
    <cellStyle name="Comma 4 28" xfId="12332" xr:uid="{E3143D5A-D767-494E-AEDA-F433BFCB4956}"/>
    <cellStyle name="Comma 4 28 3" xfId="23477" xr:uid="{2929BE2C-C1CA-4DEC-84E8-CFBB433A1DF7}"/>
    <cellStyle name="Comma 4 29" xfId="14227" xr:uid="{FBFA0B6A-E90A-4DD1-8618-5F4B2166EC78}"/>
    <cellStyle name="Comma 4 29 2" xfId="24896" xr:uid="{6BCDAEC7-B6EC-4517-9347-B8340CA0B077}"/>
    <cellStyle name="Comma 4 3" xfId="234" xr:uid="{AEBF4D79-A63D-41B2-BCF5-55E4AC596570}"/>
    <cellStyle name="Comma 4 3 12" xfId="3089" xr:uid="{96707E7D-07DC-4CCC-BB05-F74E2807DE15}"/>
    <cellStyle name="Comma 4 3 2" xfId="836" xr:uid="{028C82BA-8A0F-4840-B95A-2D840C20F109}"/>
    <cellStyle name="Comma 4 3 2 2" xfId="5101" xr:uid="{7DB28E69-1DB1-431A-AD64-E599BB843005}"/>
    <cellStyle name="Comma 4 3 2 2 2" xfId="8311" xr:uid="{D0985DC0-BFFB-4DFC-B236-B3A059E6BB7F}"/>
    <cellStyle name="Comma 4 3 2 2 2 2" xfId="30721" xr:uid="{8CB82C55-7783-45E9-B029-B56C8C8F2DF7}"/>
    <cellStyle name="Comma 4 3 2 2 2 3" xfId="20435" xr:uid="{E583ABBD-C237-4E80-9870-A10B47DB5BB8}"/>
    <cellStyle name="Comma 4 3 2 2 3" xfId="11415" xr:uid="{F36BFB5D-762E-4FF6-9580-1A78DD7811E7}"/>
    <cellStyle name="Comma 4 3 2 2 3 3" xfId="23415" xr:uid="{6CB10178-001F-416A-AFEC-D620BE4A36C4}"/>
    <cellStyle name="Comma 4 3 2 2 4" xfId="13523" xr:uid="{1E7F268D-132D-4A5A-A501-C6D0A29E5FF4}"/>
    <cellStyle name="Comma 4 3 2 2 4 3" xfId="24159" xr:uid="{AF08C713-0C6B-4973-93BE-C0768889BA60}"/>
    <cellStyle name="Comma 4 3 2 2 5" xfId="27761" xr:uid="{4FCB1D6B-A735-4E48-847F-B08DA7FACB98}"/>
    <cellStyle name="Comma 4 3 2 2 6" xfId="17467" xr:uid="{43C3D5AD-5E51-4D39-9607-CE1F32367BC7}"/>
    <cellStyle name="Comma 4 3 2 3" xfId="7097" xr:uid="{B2622B42-DF7F-457B-ADE4-1A8660721C23}"/>
    <cellStyle name="Comma 4 3 2 3 2" xfId="29568" xr:uid="{CF56698B-FEA6-4ED7-83AE-2A912975CA22}"/>
    <cellStyle name="Comma 4 3 2 3 3" xfId="19277" xr:uid="{68B1957B-9059-46A9-B458-1D87985461B7}"/>
    <cellStyle name="Comma 4 3 2 4" xfId="10261" xr:uid="{72997DAF-6640-4D30-8572-BFE33815F20C}"/>
    <cellStyle name="Comma 4 3 2 4 2" xfId="32530" xr:uid="{B9EA7E0F-378E-452C-A70A-67F6AE48A628}"/>
    <cellStyle name="Comma 4 3 2 4 3" xfId="22256" xr:uid="{F7CB15C7-046A-41FB-9C0A-1089FBA7F238}"/>
    <cellStyle name="Comma 4 3 2 5" xfId="12920" xr:uid="{E5174B16-440A-4734-90FB-1BFB9DBDC956}"/>
    <cellStyle name="Comma 4 3 2 5 3" xfId="23742" xr:uid="{DEC571CF-26BA-4220-A744-1180AC9F3733}"/>
    <cellStyle name="Comma 4 3 2 6" xfId="26607" xr:uid="{A9080763-BD28-4E5F-A8CC-0C82DF3C8C78}"/>
    <cellStyle name="Comma 4 3 2 7" xfId="16308" xr:uid="{7501A617-44A5-40AF-BEFC-FC9DBC7A6B20}"/>
    <cellStyle name="Comma 4 3 2 8" xfId="33143" xr:uid="{12EAAC8F-AAC6-4BEB-B983-AF233E5FD2B6}"/>
    <cellStyle name="Comma 4 3 2 9" xfId="3952" xr:uid="{9A799676-CA1F-4902-B937-B284404C3AEE}"/>
    <cellStyle name="Comma 4 3 3" xfId="3772" xr:uid="{1789CA21-EE6C-4A80-80AF-FC42AD3F9100}"/>
    <cellStyle name="Comma 4 3 3 2" xfId="4893" xr:uid="{001FBAC5-EBA6-43CB-9E2D-15D761D13663}"/>
    <cellStyle name="Comma 4 3 3 2 2" xfId="8081" xr:uid="{5AA3B67F-8B9A-42F7-B1A2-5AA9D6321ED5}"/>
    <cellStyle name="Comma 4 3 3 2 2 2" xfId="30504" xr:uid="{79EE915F-9A93-4C37-BE57-12BD76516B0C}"/>
    <cellStyle name="Comma 4 3 3 2 2 3" xfId="20214" xr:uid="{D6228DC9-E4F3-4BEB-A9F2-7FE030485AC4}"/>
    <cellStyle name="Comma 4 3 3 2 3" xfId="11196" xr:uid="{41FCAEFB-665F-445A-9672-CEAE30D5040A}"/>
    <cellStyle name="Comma 4 3 3 2 3 3" xfId="23194" xr:uid="{D7A2BE0E-1D73-483D-B020-11213C01F7BC}"/>
    <cellStyle name="Comma 4 3 3 2 4" xfId="27543" xr:uid="{BFFE55D4-6402-4A74-BEE5-B32AD621340F}"/>
    <cellStyle name="Comma 4 3 3 2 5" xfId="17246" xr:uid="{6623FD8A-6DA3-4ED3-8AA8-64408EC45860}"/>
    <cellStyle name="Comma 4 3 3 3" xfId="6935" xr:uid="{0AD2893C-4469-4BDB-A405-0A60C037E05F}"/>
    <cellStyle name="Comma 4 3 3 3 2" xfId="29406" xr:uid="{8028351F-0236-43E5-9DB8-F094AABCE120}"/>
    <cellStyle name="Comma 4 3 3 3 3" xfId="19113" xr:uid="{FD7C3016-FCBB-44CB-8E7F-B76A3999FD1B}"/>
    <cellStyle name="Comma 4 3 3 4" xfId="10098" xr:uid="{737D4BAE-FD4F-45F7-BF24-A75B3A4AB332}"/>
    <cellStyle name="Comma 4 3 3 4 2" xfId="32367" xr:uid="{37DF130F-E13B-4FCC-8348-9E5858787638}"/>
    <cellStyle name="Comma 4 3 3 4 3" xfId="22092" xr:uid="{2259491D-E9E2-4397-BAE2-825178F791A2}"/>
    <cellStyle name="Comma 4 3 3 5" xfId="13363" xr:uid="{89CBA325-D939-4F11-BB83-BB564C322D47}"/>
    <cellStyle name="Comma 4 3 3 5 3" xfId="23999" xr:uid="{7786E9DE-DD19-4CF0-9735-788F095732AA}"/>
    <cellStyle name="Comma 4 3 3 6" xfId="26443" xr:uid="{6706FC58-486D-4A33-9C16-908331EA8A61}"/>
    <cellStyle name="Comma 4 3 3 7" xfId="16144" xr:uid="{E5037D5C-1907-4006-BA7F-8D8D9AC4CC12}"/>
    <cellStyle name="Comma 4 3 4" xfId="3292" xr:uid="{78E6A63F-DEFD-46F5-98DF-334469D9022C}"/>
    <cellStyle name="Comma 4 3 4 2" xfId="6649" xr:uid="{36D83145-2BDF-4CBA-93DC-40C9A23CE80F}"/>
    <cellStyle name="Comma 4 3 4 2 2" xfId="29149" xr:uid="{B98E5253-0609-4CB3-AFF6-8A1241D16A49}"/>
    <cellStyle name="Comma 4 3 4 2 3" xfId="18856" xr:uid="{B2B123CC-C4DD-4FA5-B169-86E5B638E7BC}"/>
    <cellStyle name="Comma 4 3 4 3" xfId="9840" xr:uid="{1E4F08D1-84E6-45F6-B13C-2170D6CDBF61}"/>
    <cellStyle name="Comma 4 3 4 3 2" xfId="32110" xr:uid="{4404D8F1-9703-47D4-AA7E-6C8CDF7D7AB6}"/>
    <cellStyle name="Comma 4 3 4 3 3" xfId="21834" xr:uid="{597FBD1B-1883-4BC6-AA23-A52F2105B3F5}"/>
    <cellStyle name="Comma 4 3 4 4" xfId="26185" xr:uid="{D5B55340-CB4E-4CE4-B7B6-0BD89B0C6BEC}"/>
    <cellStyle name="Comma 4 3 4 5" xfId="15886" xr:uid="{AAEC53D8-87EA-444B-9DE0-CE631CB819FD}"/>
    <cellStyle name="Comma 4 3 5" xfId="6396" xr:uid="{8D4F8BD3-D405-41CF-9426-3EE26763CEF4}"/>
    <cellStyle name="Comma 4 3 5 2" xfId="28897" xr:uid="{AD7EC82E-4E43-4208-9651-A609B47799DC}"/>
    <cellStyle name="Comma 4 3 5 3" xfId="18603" xr:uid="{F783996A-4564-4961-9DA7-2DE4B932D7EB}"/>
    <cellStyle name="Comma 4 3 6" xfId="9587" xr:uid="{A1D77458-F39B-4A3F-9081-21D09F50F47D}"/>
    <cellStyle name="Comma 4 3 6 2" xfId="31857" xr:uid="{C484063E-E4C1-498A-B6CA-B13B0396223E}"/>
    <cellStyle name="Comma 4 3 6 3" xfId="21581" xr:uid="{2F17FC11-74DC-4B91-B875-05C79B980015}"/>
    <cellStyle name="Comma 4 3 7" xfId="12708" xr:uid="{36D4181F-001E-4E9A-AAF2-08881734CF1A}"/>
    <cellStyle name="Comma 4 3 7 3" xfId="23577" xr:uid="{11AB31AF-AFA1-4116-B486-5CFA344662DD}"/>
    <cellStyle name="Comma 4 3 8" xfId="25933" xr:uid="{F74AE806-252C-4355-8F7D-997E4E7AA955}"/>
    <cellStyle name="Comma 4 3 9" xfId="15633" xr:uid="{87C6B86D-3F5B-485F-A438-29ADA638BF0D}"/>
    <cellStyle name="Comma 4 30" xfId="14596" xr:uid="{F15A58F6-6610-4A6C-8E8A-6DB73C647830}"/>
    <cellStyle name="Comma 4 33" xfId="1172" xr:uid="{28189DCB-0948-4516-A913-E398EAD9A10D}"/>
    <cellStyle name="Comma 4 4" xfId="294" xr:uid="{97E659B2-7826-4417-9778-4DD8F91C86E3}"/>
    <cellStyle name="Comma 4 4 2" xfId="4982" xr:uid="{10FE59EB-F8E0-4AA4-ACE9-873370AE9ADE}"/>
    <cellStyle name="Comma 4 4 2 2" xfId="8180" xr:uid="{5C1DF12B-31D4-46FB-B1CE-E14AC72EAB9F}"/>
    <cellStyle name="Comma 4 4 2 2 2" xfId="30592" xr:uid="{43AC5A8E-BDAA-4981-AAD4-CCEBA82AEE77}"/>
    <cellStyle name="Comma 4 4 2 2 3" xfId="20303" xr:uid="{53C2299C-DE8A-4D0F-9E0C-34B04504C368}"/>
    <cellStyle name="Comma 4 4 2 3" xfId="11285" xr:uid="{EBE85B00-230B-4AD7-B6E4-7E0AC780583A}"/>
    <cellStyle name="Comma 4 4 2 3 3" xfId="23283" xr:uid="{6D0B960F-806C-4E9D-A271-B8995FB2F38C}"/>
    <cellStyle name="Comma 4 4 2 4" xfId="27629" xr:uid="{A73E57E3-4903-4DA9-90B6-28B2CAB7F945}"/>
    <cellStyle name="Comma 4 4 2 5" xfId="17335" xr:uid="{12722BFB-68D7-48F2-B1EE-08A5644EEF94}"/>
    <cellStyle name="Comma 4 4 2 6" xfId="33203" xr:uid="{C544E9FD-FEC8-4198-B855-635A5C86471C}"/>
    <cellStyle name="Comma 4 4 3" xfId="6820" xr:uid="{80ADAC88-6B4A-4D4D-82B0-A8841BD7BEDE}"/>
    <cellStyle name="Comma 4 4 3 2" xfId="29306" xr:uid="{DE9AB9AC-E568-40EC-8A93-592E3DEF8F86}"/>
    <cellStyle name="Comma 4 4 3 3" xfId="19013" xr:uid="{A1C5D255-051B-417B-9AB4-815AAF8D18EA}"/>
    <cellStyle name="Comma 4 4 4" xfId="9998" xr:uid="{1DF90F50-D932-4CC8-AF30-1816A1307C3E}"/>
    <cellStyle name="Comma 4 4 4 2" xfId="32267" xr:uid="{AF37D17D-8521-44DA-BFF2-983BA9B5C2EC}"/>
    <cellStyle name="Comma 4 4 4 3" xfId="21992" xr:uid="{40953E64-EBD8-4D79-A610-AA4246EB28CF}"/>
    <cellStyle name="Comma 4 4 5" xfId="13075" xr:uid="{1C15173B-4DE9-42CD-9CEB-F525B847CF00}"/>
    <cellStyle name="Comma 4 4 5 3" xfId="23899" xr:uid="{A70EE79A-8A60-4061-B05B-80EC38972EA2}"/>
    <cellStyle name="Comma 4 4 6" xfId="26343" xr:uid="{115FB2D7-6289-4DAD-AF4E-86AF6E79CCF6}"/>
    <cellStyle name="Comma 4 4 7" xfId="16044" xr:uid="{CDF0D15F-5826-4DDB-AC2A-2B824E1C87E8}"/>
    <cellStyle name="Comma 4 4 9" xfId="3446" xr:uid="{6ECA66E2-DB99-4210-BFD4-9633EABD9178}"/>
    <cellStyle name="Comma 4 5" xfId="4767" xr:uid="{5C9C1099-8663-4FC1-9D4A-4BCD6960B7B8}"/>
    <cellStyle name="Comma 4 5 2" xfId="7953" xr:uid="{989B8692-6737-4EE0-A1AA-FE87C5FFF679}"/>
    <cellStyle name="Comma 4 5 2 2" xfId="30383" xr:uid="{0B565BD9-8CCF-4CD3-B2F2-2CEC91F0C935}"/>
    <cellStyle name="Comma 4 5 2 3" xfId="20093" xr:uid="{87B42C98-EB8C-489B-86F0-108FEBFEAEDA}"/>
    <cellStyle name="Comma 4 5 3" xfId="11075" xr:uid="{2C2BCDA5-E2D3-4D48-A74F-194C6444514C}"/>
    <cellStyle name="Comma 4 5 3 3" xfId="23073" xr:uid="{1DB6E5FB-AD33-46F8-BDBB-B4996A5C8792}"/>
    <cellStyle name="Comma 4 5 4" xfId="13813" xr:uid="{11E0760F-EBB5-4573-A945-F9A9A5270C84}"/>
    <cellStyle name="Comma 4 5 4 3" xfId="24453" xr:uid="{1A82F698-2942-43EE-9BF1-1112ACEE186B}"/>
    <cellStyle name="Comma 4 5 5" xfId="27424" xr:uid="{5DCECB41-9DE0-401B-ADFA-1FF5D619D345}"/>
    <cellStyle name="Comma 4 5 6" xfId="17125" xr:uid="{3F06079F-283A-4125-8FF6-1FAE9726E38E}"/>
    <cellStyle name="Comma 4 5 7" xfId="33016" xr:uid="{E37AD87E-B815-4FFF-B44B-51A16878E650}"/>
    <cellStyle name="Comma 4 6" xfId="4647" xr:uid="{27B17153-A99D-4592-A0B4-049F8A286C74}"/>
    <cellStyle name="Comma 4 6 2" xfId="7823" xr:uid="{D49A4C54-F244-4D3F-9D48-2C4D4847BFD8}"/>
    <cellStyle name="Comma 4 6 2 2" xfId="30251" xr:uid="{0DC9850C-1DC9-4F46-9FAF-6B76C9E1426C}"/>
    <cellStyle name="Comma 4 6 2 3" xfId="19962" xr:uid="{D71EBA1A-1DC4-40E9-A050-6BB55A80391E}"/>
    <cellStyle name="Comma 4 6 3" xfId="10946" xr:uid="{36E25938-D1D5-482E-B13F-DF1B8937980B}"/>
    <cellStyle name="Comma 4 6 3 3" xfId="22941" xr:uid="{80598AF4-A35C-48A1-81FC-312C184FCE05}"/>
    <cellStyle name="Comma 4 6 4" xfId="14043" xr:uid="{FCD58110-76DD-4B43-A6D9-7905028A693A}"/>
    <cellStyle name="Comma 4 6 4 3" xfId="24682" xr:uid="{156C591D-E467-4B7D-906E-74A029A189F6}"/>
    <cellStyle name="Comma 4 6 5" xfId="27292" xr:uid="{3167F673-A6B1-415D-9B8C-646746EEC569}"/>
    <cellStyle name="Comma 4 6 6" xfId="16993" xr:uid="{CC5C0D13-DB84-4EB4-A18F-E1C9B0FB0235}"/>
    <cellStyle name="Comma 4 7" xfId="4579" xr:uid="{6A509E06-6B8B-4B76-9C8D-999AA9811AD5}"/>
    <cellStyle name="Comma 4 7 2" xfId="7755" xr:uid="{60C8868F-2680-4AA9-9615-E405F3BEBBE4}"/>
    <cellStyle name="Comma 4 7 2 2" xfId="30184" xr:uid="{42417FF2-DA67-4D54-AC5E-43D8E5240CC6}"/>
    <cellStyle name="Comma 4 7 2 3" xfId="19894" xr:uid="{B56A458B-751F-4B74-B0DF-B5818E6881B3}"/>
    <cellStyle name="Comma 4 7 3" xfId="10878" xr:uid="{A0AA7E61-F2B1-40A1-A0C0-A210DD402CAF}"/>
    <cellStyle name="Comma 4 7 3 3" xfId="22873" xr:uid="{985193E6-04B3-47DF-B1D0-5546FD7D5A22}"/>
    <cellStyle name="Comma 4 7 4" xfId="13727" xr:uid="{8462BF50-47E0-4F45-A736-F232270CAE69}"/>
    <cellStyle name="Comma 4 7 4 3" xfId="24367" xr:uid="{0BC0D19E-1DEF-445E-8547-7DE57EC18A5F}"/>
    <cellStyle name="Comma 4 7 5" xfId="27224" xr:uid="{A2836584-7468-40F8-9374-6029F3FFFCE5}"/>
    <cellStyle name="Comma 4 7 6" xfId="16925" xr:uid="{E38E216C-99E6-457B-8C56-A934DFD5D302}"/>
    <cellStyle name="Comma 4 8" xfId="4444" xr:uid="{33F24C35-28D9-4EC5-98CF-C1C46459677E}"/>
    <cellStyle name="Comma 4 8 2" xfId="7620" xr:uid="{A4DA1CF7-8ABE-4767-9C93-C3D849614814}"/>
    <cellStyle name="Comma 4 8 2 2" xfId="30049" xr:uid="{3D2F3DE8-F909-454C-BAC3-5EA3F6B9FD14}"/>
    <cellStyle name="Comma 4 8 2 3" xfId="19759" xr:uid="{8DE26D9F-0688-4135-8397-F677E4C39C96}"/>
    <cellStyle name="Comma 4 8 3" xfId="10743" xr:uid="{6F3B2A04-AD40-4C42-8258-E42616225D50}"/>
    <cellStyle name="Comma 4 8 3 3" xfId="22738" xr:uid="{F8C7D474-E48D-4EED-87DC-6BBE6F84CE4E}"/>
    <cellStyle name="Comma 4 8 4" xfId="13927" xr:uid="{FE24D2C3-1F1C-4C5D-905F-2C5D34CC6724}"/>
    <cellStyle name="Comma 4 8 4 3" xfId="24567" xr:uid="{42D634CE-1DF6-4CB0-91C1-B31CE98E79AB}"/>
    <cellStyle name="Comma 4 8 5" xfId="27089" xr:uid="{DB344BA7-A967-4CD7-A41C-47F3D2927D78}"/>
    <cellStyle name="Comma 4 8 6" xfId="16790" xr:uid="{D2817217-16CA-4421-B294-B74B695CE88F}"/>
    <cellStyle name="Comma 4 9" xfId="4241" xr:uid="{474EC2D5-11D2-4823-B3B0-B08F86A46D18}"/>
    <cellStyle name="Comma 4 9 2" xfId="7416" xr:uid="{783F1392-3A28-4419-84BD-FF8A6EAA9299}"/>
    <cellStyle name="Comma 4 9 2 2" xfId="29859" xr:uid="{B0D55DA1-0A21-40B9-A017-E2F916605126}"/>
    <cellStyle name="Comma 4 9 2 3" xfId="19569" xr:uid="{A5D3A349-4622-4308-9E48-3E6E2D235DEE}"/>
    <cellStyle name="Comma 4 9 3" xfId="10553" xr:uid="{FDF4D5B8-8149-4327-BAD0-D8897B33C2D6}"/>
    <cellStyle name="Comma 4 9 3 3" xfId="22548" xr:uid="{9E2FD521-2FBF-4A3B-BB5C-8B400CAC68B7}"/>
    <cellStyle name="Comma 4 9 4" xfId="14114" xr:uid="{ACAABE75-D3AF-4602-AE9B-2801690A1625}"/>
    <cellStyle name="Comma 4 9 4 3" xfId="24750" xr:uid="{DB3EE6F8-BA6D-44CD-8170-6FC6AC37F7F4}"/>
    <cellStyle name="Comma 4 9 5" xfId="26899" xr:uid="{2E00DDAA-1CFB-45B9-B454-97ECD5A38835}"/>
    <cellStyle name="Comma 4 9 6" xfId="16600" xr:uid="{F58E0159-748A-4F09-920B-DF85E21A461A}"/>
    <cellStyle name="Comma 40" xfId="2778" xr:uid="{0B1F9AA3-8964-4583-B060-66B5D49762AC}"/>
    <cellStyle name="Comma 40 2" xfId="6063" xr:uid="{FEC79E1B-06F1-4606-AFA4-0B29C3C58391}"/>
    <cellStyle name="Comma 40 2 2" xfId="28564" xr:uid="{89985545-79A3-426A-8E60-48381DEA1761}"/>
    <cellStyle name="Comma 40 2 3" xfId="18270" xr:uid="{C0BF778C-334F-41FD-B017-8D43BB070F11}"/>
    <cellStyle name="Comma 40 3" xfId="9254" xr:uid="{968C6580-1A2F-43B5-B7ED-45DC27E8CDEA}"/>
    <cellStyle name="Comma 40 3 2" xfId="31524" xr:uid="{91671134-78A9-43FE-AAA4-914D6E958CB8}"/>
    <cellStyle name="Comma 40 3 3" xfId="21248" xr:uid="{55A9712C-970B-41DF-9860-96DCC1068376}"/>
    <cellStyle name="Comma 40 4" xfId="25600" xr:uid="{1DCFDA33-2A70-4DD2-89D8-A94BDC1101EC}"/>
    <cellStyle name="Comma 40 5" xfId="15300" xr:uid="{09C891AE-188E-45B8-8E4A-42EFAAE2A609}"/>
    <cellStyle name="Comma 41" xfId="2773" xr:uid="{38FC623C-BA61-4413-AA45-E49DC432A593}"/>
    <cellStyle name="Comma 41 2" xfId="6058" xr:uid="{69459334-7AEA-43BF-8384-1A11FBE17887}"/>
    <cellStyle name="Comma 41 2 2" xfId="28559" xr:uid="{191DE01B-3F80-4CC9-91B7-286AF2867636}"/>
    <cellStyle name="Comma 41 2 3" xfId="18265" xr:uid="{E1096105-8308-4319-ACC7-11266307125F}"/>
    <cellStyle name="Comma 41 3" xfId="9249" xr:uid="{26F67121-D530-4BC0-A4C0-D98C26BD194F}"/>
    <cellStyle name="Comma 41 3 2" xfId="31519" xr:uid="{F057EF53-42C0-4A52-9268-B538A94C5565}"/>
    <cellStyle name="Comma 41 3 3" xfId="21243" xr:uid="{7182A9D9-64D7-409A-A843-7D76D2B56F69}"/>
    <cellStyle name="Comma 41 4" xfId="25595" xr:uid="{2F30F6F1-A47C-436B-8EFF-3A8B60F8B00E}"/>
    <cellStyle name="Comma 41 5" xfId="15295" xr:uid="{ABB5E3CE-2B02-4AE0-B58C-EC7CF69ACB21}"/>
    <cellStyle name="Comma 42" xfId="2768" xr:uid="{DEDB203D-9F90-4C2F-9E74-A99555E173AC}"/>
    <cellStyle name="Comma 42 2" xfId="6053" xr:uid="{501D4835-2F1A-40D4-89CD-892E13F68C11}"/>
    <cellStyle name="Comma 42 2 2" xfId="28554" xr:uid="{30B48E4A-FA97-4119-B256-257336D27E73}"/>
    <cellStyle name="Comma 42 2 3" xfId="18260" xr:uid="{49D003BC-EF02-4BEB-B6BB-32FD4B86AF71}"/>
    <cellStyle name="Comma 42 3" xfId="9244" xr:uid="{F8C3E852-B62F-4463-8BCC-FF8030C09976}"/>
    <cellStyle name="Comma 42 3 2" xfId="31514" xr:uid="{B4ED9B41-6DDE-4A6E-99B4-56FBF412D632}"/>
    <cellStyle name="Comma 42 3 3" xfId="21238" xr:uid="{E46F4246-0C2C-4689-84EA-333FEFE10F59}"/>
    <cellStyle name="Comma 42 4" xfId="25590" xr:uid="{27B2F305-4329-4509-AF77-10D3FD143E54}"/>
    <cellStyle name="Comma 42 5" xfId="15290" xr:uid="{FF50E473-4C4A-4A8C-B4D6-54C4BF98AF93}"/>
    <cellStyle name="Comma 43" xfId="2763" xr:uid="{E08BB4E5-1237-4945-9F32-CAEACE6255AB}"/>
    <cellStyle name="Comma 43 2" xfId="6048" xr:uid="{138D6D96-ABC4-4DEE-B1C5-CC798E65D206}"/>
    <cellStyle name="Comma 43 2 2" xfId="28549" xr:uid="{913B72AD-D20F-46F5-BC0C-7CF737E0F5FB}"/>
    <cellStyle name="Comma 43 2 3" xfId="18255" xr:uid="{3FD30900-507E-47F6-97DD-A0F091B7F62F}"/>
    <cellStyle name="Comma 43 3" xfId="9239" xr:uid="{4092BDEC-FED2-4A32-AF16-AF8595DB2849}"/>
    <cellStyle name="Comma 43 3 2" xfId="31509" xr:uid="{4D7B7ED9-E0A9-4C6D-A6F7-EECAB06C2F10}"/>
    <cellStyle name="Comma 43 3 3" xfId="21233" xr:uid="{613247AE-52DA-4C1B-B065-E41373D76245}"/>
    <cellStyle name="Comma 43 4" xfId="25585" xr:uid="{D8C77BB4-0A9D-460B-9F01-85D7B8CD1865}"/>
    <cellStyle name="Comma 43 5" xfId="15285" xr:uid="{E7532EB2-8468-4DB4-BB33-DE1963C2A128}"/>
    <cellStyle name="Comma 44" xfId="2758" xr:uid="{D9C0C9DE-7FAF-41CE-89DA-40495E8558F8}"/>
    <cellStyle name="Comma 44 2" xfId="6043" xr:uid="{D75D6055-DD85-4270-8915-BC60C2966923}"/>
    <cellStyle name="Comma 44 2 2" xfId="28544" xr:uid="{81AC16C0-E16D-4061-95EF-69554B0D6103}"/>
    <cellStyle name="Comma 44 2 3" xfId="18250" xr:uid="{82CB7D75-776D-44AA-A25B-48C7389C324B}"/>
    <cellStyle name="Comma 44 3" xfId="9234" xr:uid="{D00583EE-3363-456C-9A25-48672BD3231B}"/>
    <cellStyle name="Comma 44 3 2" xfId="31504" xr:uid="{3AFFA1AB-EA8C-4FC2-842E-FC27480AC159}"/>
    <cellStyle name="Comma 44 3 3" xfId="21228" xr:uid="{6998CACD-976A-4467-8299-0FC4EBBAFAE3}"/>
    <cellStyle name="Comma 44 4" xfId="25580" xr:uid="{5D84EF06-3124-42DE-8632-0FEF055CBE9B}"/>
    <cellStyle name="Comma 44 5" xfId="15280" xr:uid="{C089C239-C95C-452D-A05B-D041D6406E67}"/>
    <cellStyle name="Comma 45" xfId="2753" xr:uid="{D98B83FB-87CE-49E9-9ED0-C1C09357EC50}"/>
    <cellStyle name="Comma 45 2" xfId="6038" xr:uid="{84817508-CAFE-4F22-95C3-7E40D51D8DF3}"/>
    <cellStyle name="Comma 45 2 2" xfId="28539" xr:uid="{F3D5E03D-9233-42D4-9069-930C6EEDA12B}"/>
    <cellStyle name="Comma 45 2 3" xfId="18245" xr:uid="{865FB394-9F6D-49B5-85BB-9BC87FAC9BEC}"/>
    <cellStyle name="Comma 45 3" xfId="9229" xr:uid="{D2BCA2B8-2084-4F24-8DBE-73BD54959F86}"/>
    <cellStyle name="Comma 45 3 2" xfId="31499" xr:uid="{52C97A32-CBF5-49B4-AA5B-0D0AA9C687E3}"/>
    <cellStyle name="Comma 45 3 3" xfId="21223" xr:uid="{3CD7F119-0292-438A-A14B-D0491C78F019}"/>
    <cellStyle name="Comma 45 4" xfId="25575" xr:uid="{4D5B8EAA-B56D-4CEC-AD2F-FEDC1CF70B21}"/>
    <cellStyle name="Comma 45 5" xfId="15275" xr:uid="{93482897-73E4-40F2-ABBC-D6F8A61BAC5B}"/>
    <cellStyle name="Comma 46" xfId="2748" xr:uid="{3405AA43-F514-40C3-8089-412BC13F6ADA}"/>
    <cellStyle name="Comma 46 2" xfId="6033" xr:uid="{149B51D5-4CDF-4BBF-915B-C05FE71485C9}"/>
    <cellStyle name="Comma 46 2 2" xfId="28534" xr:uid="{BBF0DFA7-68C0-409B-9C23-4D3C0D1DA269}"/>
    <cellStyle name="Comma 46 2 3" xfId="18240" xr:uid="{B498D58D-E40F-4F25-8723-2FF8CCFF5972}"/>
    <cellStyle name="Comma 46 3" xfId="9224" xr:uid="{8E4AA6BA-6B9E-4755-91B8-5F35990E0ABB}"/>
    <cellStyle name="Comma 46 3 2" xfId="31494" xr:uid="{871727C4-A2CF-4EA9-BB96-68995F4BE031}"/>
    <cellStyle name="Comma 46 3 3" xfId="21218" xr:uid="{2EA48620-3304-46FC-B057-6BC121F86651}"/>
    <cellStyle name="Comma 46 4" xfId="25570" xr:uid="{A59CB38D-3506-4C78-A30B-AEE9E821D2D4}"/>
    <cellStyle name="Comma 46 5" xfId="15270" xr:uid="{619C365E-3DCD-4C97-A178-53E3A4FEFE86}"/>
    <cellStyle name="Comma 47" xfId="2693" xr:uid="{4E99FD99-D4D9-4B98-BCBA-94F305D81FB1}"/>
    <cellStyle name="Comma 47 2" xfId="5980" xr:uid="{F14A105C-4C01-4F1A-BC9A-1E6466193F6A}"/>
    <cellStyle name="Comma 47 2 2" xfId="28481" xr:uid="{A9B0A577-D355-4FB3-81C4-FA385B402E42}"/>
    <cellStyle name="Comma 47 2 3" xfId="18187" xr:uid="{3378D308-28CB-4B8F-A878-65D61F7700F4}"/>
    <cellStyle name="Comma 47 3" xfId="9171" xr:uid="{DEEC152E-AFE7-4157-8869-2950DA63A755}"/>
    <cellStyle name="Comma 47 3 2" xfId="31441" xr:uid="{A8993685-D0C1-4CF6-83E0-E4D87588899B}"/>
    <cellStyle name="Comma 47 3 3" xfId="21165" xr:uid="{615369ED-5F83-47BB-802D-3E14C4D08E5C}"/>
    <cellStyle name="Comma 47 4" xfId="25517" xr:uid="{C67DA55C-40A3-4EFD-8FB9-6B4C34DCD244}"/>
    <cellStyle name="Comma 47 5" xfId="15217" xr:uid="{0DF7CFE5-35BE-47F3-8A9F-500DE8E9C815}"/>
    <cellStyle name="Comma 48" xfId="2688" xr:uid="{EB264E5B-B676-4D38-8C92-5A1FCB205854}"/>
    <cellStyle name="Comma 48 2" xfId="5975" xr:uid="{EF999B57-45FB-476C-8FE3-D940AB89D3BB}"/>
    <cellStyle name="Comma 48 2 2" xfId="28476" xr:uid="{F44AF047-98DB-4277-B605-197639D350A9}"/>
    <cellStyle name="Comma 48 2 3" xfId="18182" xr:uid="{B359E3B5-7EAC-4356-AF81-E5447C831912}"/>
    <cellStyle name="Comma 48 3" xfId="9166" xr:uid="{AB6E80FF-81CC-4B1A-A3ED-3B607F7CEC4E}"/>
    <cellStyle name="Comma 48 3 2" xfId="31436" xr:uid="{CB8546BF-EDE9-4C2D-8CF5-6CBECA0CA12B}"/>
    <cellStyle name="Comma 48 3 3" xfId="21160" xr:uid="{8F5D24D7-AF70-4EAE-9658-D1A62226978F}"/>
    <cellStyle name="Comma 48 4" xfId="25512" xr:uid="{6AF94630-EE0F-4BA0-B653-BE6BD58E3882}"/>
    <cellStyle name="Comma 48 5" xfId="15212" xr:uid="{0616C954-36FC-4416-B778-E50F9EEE0CC7}"/>
    <cellStyle name="Comma 49" xfId="2683" xr:uid="{06A1E7E6-23CB-4D17-8BBB-410DF2387F42}"/>
    <cellStyle name="Comma 49 2" xfId="5970" xr:uid="{6610A4DB-B4AF-4887-8BD6-A37056198E32}"/>
    <cellStyle name="Comma 49 2 2" xfId="28471" xr:uid="{D2BDFF65-7BA1-4ED3-ABB6-626F12B74989}"/>
    <cellStyle name="Comma 49 2 3" xfId="18177" xr:uid="{CB955C63-3297-40F7-9395-0D468FB7ECBB}"/>
    <cellStyle name="Comma 49 3" xfId="9161" xr:uid="{33A5710F-2939-43F6-9BCE-3C4997DC18CA}"/>
    <cellStyle name="Comma 49 3 2" xfId="31431" xr:uid="{D97E5E13-AA27-4E61-9083-E8BED461688A}"/>
    <cellStyle name="Comma 49 3 3" xfId="21155" xr:uid="{49BEC7BF-811A-416C-87E6-BBF5CD20E7F0}"/>
    <cellStyle name="Comma 49 4" xfId="25507" xr:uid="{38F05164-967E-4700-A36B-AF6564C3675F}"/>
    <cellStyle name="Comma 49 5" xfId="15207" xr:uid="{010AF1EA-9488-4091-B259-CC2BFB20FE2F}"/>
    <cellStyle name="Comma 5" xfId="105" xr:uid="{A3532F75-6CBC-4859-B3A8-ED1DD8FC45E1}"/>
    <cellStyle name="Comma 5 10" xfId="4090" xr:uid="{FC45F389-DFF2-4D4A-B7CF-7AB8A737CE82}"/>
    <cellStyle name="Comma 5 10 2" xfId="7265" xr:uid="{DF9C4A49-3770-469E-86B7-D60BC3B961B0}"/>
    <cellStyle name="Comma 5 10 2 2" xfId="29736" xr:uid="{44FFCE2C-CAFF-4149-96A4-54F8C74F97D4}"/>
    <cellStyle name="Comma 5 10 2 3" xfId="19446" xr:uid="{F7CA6A1D-8432-465D-81B9-E7E0921A8B94}"/>
    <cellStyle name="Comma 5 10 3" xfId="10430" xr:uid="{74824D17-E7AE-42A3-AD96-120DB21BE1D5}"/>
    <cellStyle name="Comma 5 10 3 3" xfId="22425" xr:uid="{931DCC9E-46AC-4547-8EB8-151083B80E34}"/>
    <cellStyle name="Comma 5 10 4" xfId="26776" xr:uid="{414EB39A-EFC5-4689-B239-9A8A649D8D84}"/>
    <cellStyle name="Comma 5 10 5" xfId="16477" xr:uid="{D829093C-0700-4E1B-96B9-237D71315C78}"/>
    <cellStyle name="Comma 5 11" xfId="3212" xr:uid="{CB4AC21E-1A55-4595-8A58-2BF8080F9A92}"/>
    <cellStyle name="Comma 5 11 2" xfId="6567" xr:uid="{A018BDBF-87DF-4121-85E3-27519C31B340}"/>
    <cellStyle name="Comma 5 11 2 2" xfId="29067" xr:uid="{4261B5E7-04D0-4A7B-870E-1C51BC2C8846}"/>
    <cellStyle name="Comma 5 11 2 3" xfId="18774" xr:uid="{09BA43C2-D9EB-433C-B047-505F1CA71736}"/>
    <cellStyle name="Comma 5 11 3" xfId="9758" xr:uid="{D7976B44-A21A-4BA4-BA7F-859CBC058206}"/>
    <cellStyle name="Comma 5 11 3 2" xfId="32028" xr:uid="{DEFC2394-CA09-4CAF-A058-89703AE36C19}"/>
    <cellStyle name="Comma 5 11 3 3" xfId="21752" xr:uid="{B328B070-90D4-435C-B896-2C70CF9831A9}"/>
    <cellStyle name="Comma 5 11 4" xfId="26104" xr:uid="{B4CD5A0E-5A4F-49DB-BA31-8AE2980C38EA}"/>
    <cellStyle name="Comma 5 11 5" xfId="15804" xr:uid="{9292AF62-817F-43D7-AD89-87BC6D9BDABC}"/>
    <cellStyle name="Comma 5 12" xfId="3027" xr:uid="{006B5DF8-66A8-41C2-B15A-2DBE5AD799F5}"/>
    <cellStyle name="Comma 5 12 2" xfId="6316" xr:uid="{496D400F-44B7-4804-A633-176C92F8844D}"/>
    <cellStyle name="Comma 5 12 2 2" xfId="28817" xr:uid="{C57C6D50-C00A-40D2-A794-B50261FFD296}"/>
    <cellStyle name="Comma 5 12 2 3" xfId="18523" xr:uid="{D1BEF59C-7F3F-442F-A616-244CE007C926}"/>
    <cellStyle name="Comma 5 12 3" xfId="9507" xr:uid="{8FD02836-2FE5-4C63-B4D1-B0F10A21AE2B}"/>
    <cellStyle name="Comma 5 12 3 2" xfId="31777" xr:uid="{0F0EAC1F-2F6D-4A05-9C0C-B3689E7939C7}"/>
    <cellStyle name="Comma 5 12 3 3" xfId="21501" xr:uid="{A41E9ECA-E51B-47AD-8431-7899353C6BFE}"/>
    <cellStyle name="Comma 5 12 4" xfId="25853" xr:uid="{2B5DACFA-6E9D-4933-BFA4-100899AA3542}"/>
    <cellStyle name="Comma 5 12 5" xfId="15553" xr:uid="{605F0E55-3DC3-4DDA-B9C0-6B372B076F1B}"/>
    <cellStyle name="Comma 5 13" xfId="2913" xr:uid="{ADB411D5-F89D-4284-89A1-8EC3E2646F46}"/>
    <cellStyle name="Comma 5 13 2" xfId="6205" xr:uid="{8AC86E67-1706-4ECF-B845-F2F632B4189D}"/>
    <cellStyle name="Comma 5 13 2 2" xfId="28706" xr:uid="{BE55C5DA-8A82-4646-8C40-CCA5A4C8F375}"/>
    <cellStyle name="Comma 5 13 2 3" xfId="18412" xr:uid="{C10372F6-3241-4A36-A435-78FA60BB003B}"/>
    <cellStyle name="Comma 5 13 3" xfId="9396" xr:uid="{9A6FEA76-48C6-4E6C-88D0-B16D3647AC08}"/>
    <cellStyle name="Comma 5 13 3 2" xfId="31666" xr:uid="{61B8BE2D-74E6-4828-AC72-CB8D2FDEF8AF}"/>
    <cellStyle name="Comma 5 13 3 3" xfId="21390" xr:uid="{C1E394FE-F6C1-421F-B343-1C80B4477B45}"/>
    <cellStyle name="Comma 5 13 4" xfId="25742" xr:uid="{E336B13B-8AA7-4C02-99A3-275AA8D24239}"/>
    <cellStyle name="Comma 5 13 5" xfId="15442" xr:uid="{9F7150BA-CB1B-46B2-9A5C-AAE1987F6929}"/>
    <cellStyle name="Comma 5 14" xfId="2832" xr:uid="{CD28275C-5CC2-4997-84C5-032F8D63D9B7}"/>
    <cellStyle name="Comma 5 14 2" xfId="6118" xr:uid="{B094AFE0-2080-42FD-9AF5-8B313CFDEBCB}"/>
    <cellStyle name="Comma 5 14 2 2" xfId="28619" xr:uid="{3D191C09-845F-45CB-A248-2294A67A93BE}"/>
    <cellStyle name="Comma 5 14 2 3" xfId="18325" xr:uid="{D87C2FDB-F9EE-4127-B220-22B5EFB155F9}"/>
    <cellStyle name="Comma 5 14 3" xfId="9309" xr:uid="{4FBC1D1B-799C-4E21-A987-BA7A5496F225}"/>
    <cellStyle name="Comma 5 14 3 2" xfId="31579" xr:uid="{E78BBFB7-39CB-459E-9C69-CF4C11301251}"/>
    <cellStyle name="Comma 5 14 3 3" xfId="21303" xr:uid="{2295BC55-7BD9-4C42-8143-DD7EF4231867}"/>
    <cellStyle name="Comma 5 14 4" xfId="25655" xr:uid="{6297014A-1E2B-4633-96AC-EE7FC8339914}"/>
    <cellStyle name="Comma 5 14 5" xfId="15355" xr:uid="{A38C27BC-4EE3-4B6D-BEC2-E26A8480DA7E}"/>
    <cellStyle name="Comma 5 15" xfId="2734" xr:uid="{9EEFF4F4-E058-4760-88D2-AF80D366BA69}"/>
    <cellStyle name="Comma 5 15 2" xfId="6019" xr:uid="{92D61610-8425-4991-85AB-EBAEB430DFF7}"/>
    <cellStyle name="Comma 5 15 2 2" xfId="28520" xr:uid="{548E851B-D2DB-41F4-8ED1-95A311A67802}"/>
    <cellStyle name="Comma 5 15 2 3" xfId="18226" xr:uid="{FDF5EC1B-1EC8-49D5-9E50-6A570CD81BAE}"/>
    <cellStyle name="Comma 5 15 3" xfId="9210" xr:uid="{FD04E8B2-6C87-49C8-A9DA-0B1119402F1A}"/>
    <cellStyle name="Comma 5 15 3 2" xfId="31480" xr:uid="{EC5193DB-9F3E-448F-A7D3-278EB7F5C0EC}"/>
    <cellStyle name="Comma 5 15 3 3" xfId="21204" xr:uid="{5540FE73-97E4-40FF-B730-5287D1C5A1E5}"/>
    <cellStyle name="Comma 5 15 4" xfId="25556" xr:uid="{E1337EDC-8124-4ACF-BDC2-EB1724008A06}"/>
    <cellStyle name="Comma 5 15 5" xfId="15256" xr:uid="{B9DCD6E4-6669-404F-BE25-5EDD1B064E5D}"/>
    <cellStyle name="Comma 5 16" xfId="2531" xr:uid="{3F90F023-D14C-4A70-848C-78DE70C81E28}"/>
    <cellStyle name="Comma 5 16 2" xfId="5845" xr:uid="{83CC2EBE-F227-4776-919E-366B1A53920E}"/>
    <cellStyle name="Comma 5 16 2 2" xfId="28353" xr:uid="{FD5E5050-D4A1-44C0-9CE8-72433086C81C}"/>
    <cellStyle name="Comma 5 16 2 3" xfId="18059" xr:uid="{639CA352-3B27-46D7-8339-E72EE910A239}"/>
    <cellStyle name="Comma 5 16 3" xfId="9043" xr:uid="{E4D1977B-98FC-4366-8E76-2C322773BEFC}"/>
    <cellStyle name="Comma 5 16 3 2" xfId="31313" xr:uid="{D612387E-FAA5-449F-B8C6-8134D6875CC1}"/>
    <cellStyle name="Comma 5 16 3 3" xfId="21037" xr:uid="{60AF1F81-AF73-4A59-8C14-852B1DCFDA03}"/>
    <cellStyle name="Comma 5 16 4" xfId="25389" xr:uid="{86F0475C-8CEB-40FD-AD41-FD899C277359}"/>
    <cellStyle name="Comma 5 16 5" xfId="15089" xr:uid="{0295D8AB-D83A-4897-AFC8-720FACE06A67}"/>
    <cellStyle name="Comma 5 17" xfId="2453" xr:uid="{8B2B350F-12AF-44F5-8F2C-2580CA18CFCD}"/>
    <cellStyle name="Comma 5 17 2" xfId="5797" xr:uid="{AA917C90-4FA4-4840-8F81-85E247803F58}"/>
    <cellStyle name="Comma 5 17 2 2" xfId="28313" xr:uid="{5CE5F5FE-C39D-42A4-912F-62273FF45006}"/>
    <cellStyle name="Comma 5 17 2 3" xfId="18019" xr:uid="{836A25EC-4DC3-438A-B561-E9019CDB86A9}"/>
    <cellStyle name="Comma 5 17 3" xfId="9003" xr:uid="{72A316EB-C1F5-4636-9F8C-387808491AD3}"/>
    <cellStyle name="Comma 5 17 3 2" xfId="31273" xr:uid="{02249D20-58DE-4FF2-A57B-B330283EA9EC}"/>
    <cellStyle name="Comma 5 17 3 3" xfId="20997" xr:uid="{61CF3722-7FD3-4F1C-B1CB-BB83CB0AED9B}"/>
    <cellStyle name="Comma 5 17 4" xfId="25349" xr:uid="{66689ECE-D413-4DC2-8C02-20752501710C}"/>
    <cellStyle name="Comma 5 17 5" xfId="15049" xr:uid="{8384074A-6A3E-460A-99B3-DA90D8BD3D6A}"/>
    <cellStyle name="Comma 5 18" xfId="2430" xr:uid="{7F0E97FB-BC51-4F77-919E-42D34BA8BCBC}"/>
    <cellStyle name="Comma 5 18 2" xfId="5775" xr:uid="{2A112D55-97D0-4074-828E-0FE418088540}"/>
    <cellStyle name="Comma 5 18 2 2" xfId="28291" xr:uid="{3180CD83-E30B-4681-A50F-BDCC92A6B78E}"/>
    <cellStyle name="Comma 5 18 2 3" xfId="17997" xr:uid="{572F5A91-12D5-421D-A4F9-E14D1A9FE6CA}"/>
    <cellStyle name="Comma 5 18 3" xfId="8981" xr:uid="{882D19A7-57D7-48E6-A837-9BE723948966}"/>
    <cellStyle name="Comma 5 18 3 2" xfId="31251" xr:uid="{501AB868-7734-426D-8A9F-B5AD9B7047A8}"/>
    <cellStyle name="Comma 5 18 3 3" xfId="20975" xr:uid="{767C9AD8-6050-415D-ABCC-190F49861D86}"/>
    <cellStyle name="Comma 5 18 4" xfId="25327" xr:uid="{D42083FD-CF2F-40B8-BB3C-A8DDE7F234E0}"/>
    <cellStyle name="Comma 5 18 5" xfId="15027" xr:uid="{3902C5F5-B38C-4A8E-BC63-2BF7E4AEF2D5}"/>
    <cellStyle name="Comma 5 19" xfId="2262" xr:uid="{144909D5-1FED-45B8-8094-FA173CBB8E13}"/>
    <cellStyle name="Comma 5 19 2" xfId="5609" xr:uid="{3672B2DA-63A2-4A2B-9387-1891464F1753}"/>
    <cellStyle name="Comma 5 19 2 2" xfId="28125" xr:uid="{6AE97303-9C9C-41D9-B70D-76274FFC8548}"/>
    <cellStyle name="Comma 5 19 2 3" xfId="17831" xr:uid="{4BE919B7-333C-44B8-955F-02B4AB3F841B}"/>
    <cellStyle name="Comma 5 19 3" xfId="8815" xr:uid="{FCCE7A03-8D73-4E74-96F5-223DCEA01F39}"/>
    <cellStyle name="Comma 5 19 3 2" xfId="31085" xr:uid="{2D7CD1A1-FA26-4965-88E6-8F0FA3999BA0}"/>
    <cellStyle name="Comma 5 19 3 3" xfId="20809" xr:uid="{11D9BABB-8620-4F01-A139-64C7A88DDF80}"/>
    <cellStyle name="Comma 5 19 4" xfId="25161" xr:uid="{154C72EB-9CB7-4993-A633-A94C2C82677B}"/>
    <cellStyle name="Comma 5 19 5" xfId="14861" xr:uid="{F58D231C-BE81-4585-8335-8661A760BC3D}"/>
    <cellStyle name="Comma 5 2" xfId="162" xr:uid="{C2D1496A-C11B-4B7F-9E95-5246939C3414}"/>
    <cellStyle name="Comma 5 2 10" xfId="9671" xr:uid="{CAE89F26-A0F8-4F94-B4BF-28E507EBC065}"/>
    <cellStyle name="Comma 5 2 10 2" xfId="31941" xr:uid="{FBD1D26D-B234-40E9-9A31-7439388DA1AF}"/>
    <cellStyle name="Comma 5 2 10 3" xfId="21665" xr:uid="{E6C78D34-36EC-48DC-8C6C-448C47E500EB}"/>
    <cellStyle name="Comma 5 2 11" xfId="12790" xr:uid="{DD1A04BB-179C-46A7-9608-F6BCC90774E0}"/>
    <cellStyle name="Comma 5 2 11 3" xfId="23661" xr:uid="{10D19754-88CA-4597-B8CC-1E203A1C9672}"/>
    <cellStyle name="Comma 5 2 12" xfId="14297" xr:uid="{303AE951-E0A0-444E-A892-FD43FC6FC76B}"/>
    <cellStyle name="Comma 5 2 12 2" xfId="26017" xr:uid="{030A65B8-4EAE-4B60-B62C-65749265D9B3}"/>
    <cellStyle name="Comma 5 2 13" xfId="15717" xr:uid="{4D181FDA-185D-4BD1-8F3D-6D03FFC24CE4}"/>
    <cellStyle name="Comma 5 2 15" xfId="1242" xr:uid="{BDDF8858-F29D-4AF0-8C14-5C634D5C369A}"/>
    <cellStyle name="Comma 5 2 2" xfId="528" xr:uid="{6A2D37C9-FE54-4C4C-995B-B429DDB2BC7D}"/>
    <cellStyle name="Comma 5 2 2 10" xfId="1397" xr:uid="{1C7470C4-BA37-4E8E-94DE-E85F4246D08B}"/>
    <cellStyle name="Comma 5 2 2 2" xfId="1070" xr:uid="{1909442B-1171-47BC-93C5-D761ACB69829}"/>
    <cellStyle name="Comma 5 2 2 2 2" xfId="8264" xr:uid="{0F019BA0-3B5C-46F8-BCD2-5EA96B236FAE}"/>
    <cellStyle name="Comma 5 2 2 2 2 2" xfId="30674" xr:uid="{A7C81029-1458-4ECE-8821-D2AB2122E1A9}"/>
    <cellStyle name="Comma 5 2 2 2 2 3" xfId="20387" xr:uid="{EB74FAD8-405E-497B-A850-D9BE42BAC04B}"/>
    <cellStyle name="Comma 5 2 2 2 3" xfId="11368" xr:uid="{C69CAD3D-D9C4-41A4-B271-0C8775FE47F4}"/>
    <cellStyle name="Comma 5 2 2 2 3 3" xfId="23367" xr:uid="{C12133A4-7B74-48F2-81A4-A6386FB27936}"/>
    <cellStyle name="Comma 5 2 2 2 4" xfId="13603" xr:uid="{67F0DF56-1753-4D4D-80A6-3BCC28DF131C}"/>
    <cellStyle name="Comma 5 2 2 2 4 3" xfId="24241" xr:uid="{D169CD35-8FD4-415F-A959-3AE1BC5322BC}"/>
    <cellStyle name="Comma 5 2 2 2 5" xfId="27713" xr:uid="{CA92BA1A-F671-4519-9674-5D843FFEB557}"/>
    <cellStyle name="Comma 5 2 2 2 6" xfId="17419" xr:uid="{CC64845B-1959-4339-8D23-7D2A40A5E415}"/>
    <cellStyle name="Comma 5 2 2 2 8" xfId="5060" xr:uid="{F1FF1E27-EB88-4205-801E-06A854A7224B}"/>
    <cellStyle name="Comma 5 2 2 3" xfId="7177" xr:uid="{1BF0548C-5B36-438E-8318-27E7ACB53094}"/>
    <cellStyle name="Comma 5 2 2 3 2" xfId="29650" xr:uid="{B1D1681A-8E8F-4E37-841F-0603A56134A4}"/>
    <cellStyle name="Comma 5 2 2 3 3" xfId="19359" xr:uid="{1EB92870-DCBC-430B-A619-1486C1A35143}"/>
    <cellStyle name="Comma 5 2 2 4" xfId="10343" xr:uid="{0C1B194F-F413-4996-B1ED-1D8266B39F12}"/>
    <cellStyle name="Comma 5 2 2 4 2" xfId="32612" xr:uid="{7C199394-E464-45CC-9B08-ED2C84B55D4A}"/>
    <cellStyle name="Comma 5 2 2 4 3" xfId="22338" xr:uid="{D3B368D2-49E8-4ED1-8C21-5C35A0550A1E}"/>
    <cellStyle name="Comma 5 2 2 5" xfId="12999" xr:uid="{66E934D2-D935-49DC-91B9-E1534C2CDEEB}"/>
    <cellStyle name="Comma 5 2 2 5 3" xfId="23824" xr:uid="{5D9D3BF2-48F6-4776-906E-20291F4DE685}"/>
    <cellStyle name="Comma 5 2 2 6" xfId="14452" xr:uid="{5C0ECDBF-A9D2-43E4-9A1F-C096B739C0B3}"/>
    <cellStyle name="Comma 5 2 2 6 2" xfId="26689" xr:uid="{57A23A2B-4B35-47A2-A12A-8FD33D19841C}"/>
    <cellStyle name="Comma 5 2 2 7" xfId="16390" xr:uid="{F8603355-A803-4C22-9B95-CC4933103487}"/>
    <cellStyle name="Comma 5 2 2 8" xfId="33071" xr:uid="{B0E66E14-B593-466E-922D-24429927D106}"/>
    <cellStyle name="Comma 5 2 3" xfId="405" xr:uid="{C03C71F7-CDC8-43C5-B08F-0954C6C81E6D}"/>
    <cellStyle name="Comma 5 2 3 2" xfId="916" xr:uid="{6E1CF013-5201-40CF-A716-EB3903B5944D}"/>
    <cellStyle name="Comma 5 2 3 2 2" xfId="8032" xr:uid="{24D820B2-5D39-42BC-B39A-1AB207972CAE}"/>
    <cellStyle name="Comma 5 2 3 2 2 2" xfId="30463" xr:uid="{771A2388-364D-45F5-B630-08F491FCADFF}"/>
    <cellStyle name="Comma 5 2 3 2 2 3" xfId="20173" xr:uid="{879A29BD-A5A5-4DF8-A934-4DE3B170BB18}"/>
    <cellStyle name="Comma 5 2 3 2 3" xfId="11155" xr:uid="{3D607F7B-2469-42F2-9C87-103FC6B7C8E1}"/>
    <cellStyle name="Comma 5 2 3 2 3 3" xfId="23153" xr:uid="{4D6091F5-501D-4478-9217-8B0BEAE60412}"/>
    <cellStyle name="Comma 5 2 3 2 4" xfId="27503" xr:uid="{AF0AAA80-F59C-45BA-BC18-7381E9A89983}"/>
    <cellStyle name="Comma 5 2 3 2 5" xfId="17205" xr:uid="{A94C145A-76AB-4064-A896-CC4CA65593B3}"/>
    <cellStyle name="Comma 5 2 3 2 7" xfId="4845" xr:uid="{EFB125FF-93B2-4C4C-A954-35749604B9F0}"/>
    <cellStyle name="Comma 5 2 3 3" xfId="7019" xr:uid="{7CFFEE77-F0AB-45E8-BEF3-B6719E541A24}"/>
    <cellStyle name="Comma 5 2 3 3 2" xfId="29489" xr:uid="{837AA6FC-8B7C-4CC7-8B9B-2C19FA1B903E}"/>
    <cellStyle name="Comma 5 2 3 3 3" xfId="19197" xr:uid="{B9436A17-86B4-4B80-8C2B-EDF70441CC85}"/>
    <cellStyle name="Comma 5 2 3 4" xfId="10181" xr:uid="{66238AB5-471B-4178-8DE7-EB63433599A8}"/>
    <cellStyle name="Comma 5 2 3 4 2" xfId="32451" xr:uid="{D0EC615F-23E7-4957-AAFD-7CD252BE8390}"/>
    <cellStyle name="Comma 5 2 3 4 3" xfId="22176" xr:uid="{18DDBF53-D72D-406E-A345-8593970E6A55}"/>
    <cellStyle name="Comma 5 2 3 5" xfId="13441" xr:uid="{81FA253C-9992-4467-A99A-8EE571E625FB}"/>
    <cellStyle name="Comma 5 2 3 5 3" xfId="24079" xr:uid="{23525A12-BFFC-4526-A8DD-C40DA2AD4C10}"/>
    <cellStyle name="Comma 5 2 3 6" xfId="26527" xr:uid="{5CFA0E41-F1D3-4A08-891F-C37CE597D7A8}"/>
    <cellStyle name="Comma 5 2 3 7" xfId="16228" xr:uid="{55C6801E-9D93-473D-A3FE-9771710FAEC2}"/>
    <cellStyle name="Comma 5 2 3 9" xfId="3849" xr:uid="{AB32DBFE-B124-40E8-8ADF-6C75F018E328}"/>
    <cellStyle name="Comma 5 2 4" xfId="767" xr:uid="{9173EFD4-BC91-4CF6-B5F3-674A0DEBA039}"/>
    <cellStyle name="Comma 5 2 4 2" xfId="7903" xr:uid="{BEEC21D5-16F3-4D16-A8DA-8EA449CD7FD2}"/>
    <cellStyle name="Comma 5 2 4 2 2" xfId="30331" xr:uid="{430B9946-39A9-4D77-8D5B-5FA7500CACD1}"/>
    <cellStyle name="Comma 5 2 4 2 3" xfId="20042" xr:uid="{85F44309-A8F1-4E0C-B9E1-BB376DDD716C}"/>
    <cellStyle name="Comma 5 2 4 3" xfId="11026" xr:uid="{BBCBF751-A99F-4C27-A502-03BACBB8CAEE}"/>
    <cellStyle name="Comma 5 2 4 3 3" xfId="23021" xr:uid="{80B6AAF6-8F98-484D-B928-CDE96F988C34}"/>
    <cellStyle name="Comma 5 2 4 4" xfId="13713" xr:uid="{138A56C7-81E7-413E-A8FC-4D0A07044819}"/>
    <cellStyle name="Comma 5 2 4 4 3" xfId="24352" xr:uid="{74271584-E65D-440A-8AD4-F373BA93C273}"/>
    <cellStyle name="Comma 5 2 4 5" xfId="27372" xr:uid="{67A1CDCD-0B28-4AC3-B255-0CB98AA32CE1}"/>
    <cellStyle name="Comma 5 2 4 6" xfId="17073" xr:uid="{02A8E5CB-B594-4CC7-8270-7577E52AB90B}"/>
    <cellStyle name="Comma 5 2 4 8" xfId="4726" xr:uid="{7A53A609-5EDD-47D7-98A3-7FA8AA9B19FF}"/>
    <cellStyle name="Comma 5 2 5" xfId="4525" xr:uid="{B19E5F8A-4049-4C62-AFF6-73634B18DC6C}"/>
    <cellStyle name="Comma 5 2 5 2" xfId="7701" xr:uid="{DD338F1A-161B-40D8-9BC6-06B382AB63AE}"/>
    <cellStyle name="Comma 5 2 5 2 2" xfId="30130" xr:uid="{C937AA02-B2DA-4841-BEBA-95AC51F9F4AF}"/>
    <cellStyle name="Comma 5 2 5 2 3" xfId="19840" xr:uid="{AC0621A6-6D4C-4291-9C37-5E74767AAAC8}"/>
    <cellStyle name="Comma 5 2 5 3" xfId="10824" xr:uid="{884A7A6E-6E8C-4D28-BC8C-058C88796988}"/>
    <cellStyle name="Comma 5 2 5 3 3" xfId="22819" xr:uid="{52832AB2-50E4-453A-8277-DB44C74D2F3B}"/>
    <cellStyle name="Comma 5 2 5 4" xfId="13737" xr:uid="{095F4070-247A-4784-BC25-29F98A281969}"/>
    <cellStyle name="Comma 5 2 5 4 3" xfId="24376" xr:uid="{F6874F99-E274-4C78-AA60-BFE6791590F3}"/>
    <cellStyle name="Comma 5 2 5 5" xfId="27170" xr:uid="{AF405A4A-B832-4382-958F-FB86DCE13E5B}"/>
    <cellStyle name="Comma 5 2 5 6" xfId="16871" xr:uid="{3DE6E23C-51F1-4D11-87C3-2EE769E4F4E1}"/>
    <cellStyle name="Comma 5 2 6" xfId="4334" xr:uid="{42898330-F13B-4DF7-9DAE-59DBAF28F52E}"/>
    <cellStyle name="Comma 5 2 6 2" xfId="7509" xr:uid="{57D4FD90-4F1B-4151-9D67-F80E009C2E7A}"/>
    <cellStyle name="Comma 5 2 6 2 2" xfId="29938" xr:uid="{FCF6792C-745F-4D35-A2FC-3FD48A4BB278}"/>
    <cellStyle name="Comma 5 2 6 2 3" xfId="19648" xr:uid="{7985F11C-C446-4187-ACBE-0663D9CCF6C7}"/>
    <cellStyle name="Comma 5 2 6 3" xfId="10632" xr:uid="{3EE1FC5C-03B9-44F0-AB9D-F9C947876709}"/>
    <cellStyle name="Comma 5 2 6 3 3" xfId="22627" xr:uid="{A99B2086-535B-4C13-9933-A0F4EEE5D921}"/>
    <cellStyle name="Comma 5 2 6 4" xfId="14170" xr:uid="{C449D6D6-286D-4228-ADD9-DE2FBE5C9939}"/>
    <cellStyle name="Comma 5 2 6 4 3" xfId="24806" xr:uid="{2B769697-CF81-459B-83D5-7C8521EE40DF}"/>
    <cellStyle name="Comma 5 2 6 5" xfId="26978" xr:uid="{03403C8C-FBC8-440C-ADA7-2F738726CEBE}"/>
    <cellStyle name="Comma 5 2 6 6" xfId="16679" xr:uid="{F7C4C7F1-6749-4C7F-94C8-240B49242627}"/>
    <cellStyle name="Comma 5 2 7" xfId="4147" xr:uid="{29D1876A-5075-4A56-A984-BCFA7E30B67D}"/>
    <cellStyle name="Comma 5 2 7 2" xfId="7322" xr:uid="{8B07317C-BD2C-4740-91C8-C5D0F642BD4B}"/>
    <cellStyle name="Comma 5 2 7 2 2" xfId="29785" xr:uid="{AC87E4A4-E8F6-46DA-BE5E-56DB556A4648}"/>
    <cellStyle name="Comma 5 2 7 2 3" xfId="19495" xr:uid="{6B5EAFDB-2673-4346-B72A-8BAA70A30495}"/>
    <cellStyle name="Comma 5 2 7 3" xfId="10479" xr:uid="{486036CD-3756-497D-9252-C1F875E3DBFB}"/>
    <cellStyle name="Comma 5 2 7 3 3" xfId="22474" xr:uid="{D0A98CF7-521A-4EDB-8E84-AA75ECF79FAC}"/>
    <cellStyle name="Comma 5 2 7 4" xfId="26825" xr:uid="{F59298B5-4286-4548-91C2-741C4C361C13}"/>
    <cellStyle name="Comma 5 2 7 5" xfId="16526" xr:uid="{B9F90266-C224-403B-BF32-0AF4530BE21D}"/>
    <cellStyle name="Comma 5 2 8" xfId="3376" xr:uid="{F977E733-C2CC-4723-A323-47321B4EF39A}"/>
    <cellStyle name="Comma 5 2 8 2" xfId="6733" xr:uid="{8FF472DC-B352-40D1-8DB3-C0E68A3E3F54}"/>
    <cellStyle name="Comma 5 2 8 2 2" xfId="29233" xr:uid="{BDA30CA9-98B3-4D72-95BA-1C50C405F98B}"/>
    <cellStyle name="Comma 5 2 8 2 3" xfId="18940" xr:uid="{479F8397-94C9-4FD7-A1AC-F37AFFABE09E}"/>
    <cellStyle name="Comma 5 2 8 3" xfId="9924" xr:uid="{727C53CC-43AE-4E12-AE24-7BB160212FE4}"/>
    <cellStyle name="Comma 5 2 8 3 2" xfId="32194" xr:uid="{98C2A5A7-DA59-4937-8C0D-AEB801EC07D3}"/>
    <cellStyle name="Comma 5 2 8 3 3" xfId="21918" xr:uid="{C7C59274-3F9D-4FDF-ACD3-420A47D16232}"/>
    <cellStyle name="Comma 5 2 8 4" xfId="26269" xr:uid="{0C7F4C29-B3B9-4DEE-B86B-1C138ABB60C0}"/>
    <cellStyle name="Comma 5 2 8 5" xfId="15970" xr:uid="{640AAA48-2B16-48BB-9FA4-8094FDCF9575}"/>
    <cellStyle name="Comma 5 2 9" xfId="6480" xr:uid="{D2236CCA-EFF7-4B52-8750-A7D0DFDEB3B4}"/>
    <cellStyle name="Comma 5 2 9 2" xfId="28981" xr:uid="{8BE5F518-C628-4C22-8ED8-53714723B4F4}"/>
    <cellStyle name="Comma 5 2 9 3" xfId="18687" xr:uid="{985A04CE-9610-476B-9F67-92517557E5F9}"/>
    <cellStyle name="Comma 5 20" xfId="2237" xr:uid="{A9C4C49B-7C1E-4B22-86DA-B8BADD3E2AF7}"/>
    <cellStyle name="Comma 5 20 2" xfId="5583" xr:uid="{12F0828F-9030-4FB2-856A-9D52E45209C4}"/>
    <cellStyle name="Comma 5 20 2 2" xfId="28099" xr:uid="{13E7EF27-C4AF-4043-9BFE-63ADAC6A754F}"/>
    <cellStyle name="Comma 5 20 2 3" xfId="17805" xr:uid="{F4CD2B42-DF18-4810-967F-913528D12D90}"/>
    <cellStyle name="Comma 5 20 3" xfId="8789" xr:uid="{72CBF81B-174B-4621-B298-0437465683FF}"/>
    <cellStyle name="Comma 5 20 3 2" xfId="31059" xr:uid="{78B3BD27-2B12-401B-95DE-6059A60A0ED7}"/>
    <cellStyle name="Comma 5 20 3 3" xfId="20783" xr:uid="{63757C73-5C51-449B-8F80-22C8616CDFBA}"/>
    <cellStyle name="Comma 5 20 4" xfId="25135" xr:uid="{5040386B-9145-45DF-88C0-771CCD64528D}"/>
    <cellStyle name="Comma 5 20 5" xfId="14835" xr:uid="{1539A34C-817C-4875-804C-1B9C655349AC}"/>
    <cellStyle name="Comma 5 21" xfId="2164" xr:uid="{821F5E3E-8DCB-4A08-BFDA-99261247B195}"/>
    <cellStyle name="Comma 5 21 2" xfId="5551" xr:uid="{5D8F5943-5FBE-48DE-B3B6-6A5D150C55DC}"/>
    <cellStyle name="Comma 5 21 2 2" xfId="28068" xr:uid="{D599CD24-9FA5-4497-895E-1FC0A6E65FA5}"/>
    <cellStyle name="Comma 5 21 2 3" xfId="17774" xr:uid="{B5D603CC-216C-46FC-B1B5-6AB47C9E71A5}"/>
    <cellStyle name="Comma 5 21 3" xfId="8757" xr:uid="{135D37E2-9042-46DE-837C-7458C24D94B3}"/>
    <cellStyle name="Comma 5 21 3 2" xfId="31028" xr:uid="{9917E3A4-0541-4AB1-9F9F-09CB35802774}"/>
    <cellStyle name="Comma 5 21 3 3" xfId="20752" xr:uid="{8359827B-616D-4502-80D1-BF5EEA1BDA83}"/>
    <cellStyle name="Comma 5 21 4" xfId="25103" xr:uid="{3F1AF4F7-BCD9-4BD8-9CD7-E06EB9096153}"/>
    <cellStyle name="Comma 5 21 5" xfId="14803" xr:uid="{F64D895E-70B0-4300-9B9D-6641324E5FE8}"/>
    <cellStyle name="Comma 5 22" xfId="1647" xr:uid="{067A4410-7E66-4B5E-B27A-DA335A7DEE88}"/>
    <cellStyle name="Comma 5 22 2" xfId="5297" xr:uid="{B97CB93D-1E73-4477-9908-01137F4AE6ED}"/>
    <cellStyle name="Comma 5 22 2 2" xfId="27894" xr:uid="{B4DA5489-8293-4677-8C9B-BC3B87063ACD}"/>
    <cellStyle name="Comma 5 22 2 3" xfId="17600" xr:uid="{A8497EB6-7867-493A-9CCA-93C7CB325138}"/>
    <cellStyle name="Comma 5 22 3" xfId="8574" xr:uid="{360B9B39-B58F-4A97-8855-6CA6454965F9}"/>
    <cellStyle name="Comma 5 22 3 2" xfId="30854" xr:uid="{E9746C01-8A84-4509-A983-8967A00F090E}"/>
    <cellStyle name="Comma 5 22 3 3" xfId="20578" xr:uid="{E8132E76-E120-4CEB-A27E-E7A565497FE7}"/>
    <cellStyle name="Comma 5 22 4" xfId="24920" xr:uid="{9BF932BE-C82B-43E2-8A62-FF3C6B1385EB}"/>
    <cellStyle name="Comma 5 22 5" xfId="14620" xr:uid="{7ACD30E9-DAF6-483C-A6BC-A7462668518E}"/>
    <cellStyle name="Comma 5 23" xfId="5282" xr:uid="{00E9E6C8-8AB6-4BD9-98FC-64682628F15E}"/>
    <cellStyle name="Comma 5 23 2" xfId="27797" xr:uid="{5A9A4D2A-6373-483E-9FA7-34E4B822F1E4}"/>
    <cellStyle name="Comma 5 23 3" xfId="17501" xr:uid="{DFC961F9-45DF-4457-BD48-06D5653F6730}"/>
    <cellStyle name="Comma 5 24" xfId="8560" xr:uid="{66FDBE94-6C96-460D-AFE0-0360AF32A4EF}"/>
    <cellStyle name="Comma 5 24 2" xfId="30755" xr:uid="{A19F6761-F1B5-448D-886C-7854FC9D162F}"/>
    <cellStyle name="Comma 5 24 3" xfId="20472" xr:uid="{BD302AA2-1858-4071-9D73-A4DA331D07CB}"/>
    <cellStyle name="Comma 5 25" xfId="12336" xr:uid="{E01E5504-C66A-4B4C-8534-DB0D27903B79}"/>
    <cellStyle name="Comma 5 25 3" xfId="23479" xr:uid="{6D62F396-F49B-43EA-A1FF-6EF0C0E4CE55}"/>
    <cellStyle name="Comma 5 26" xfId="14229" xr:uid="{FB3E8806-AEBE-4470-B897-E4EAE4F5F964}"/>
    <cellStyle name="Comma 5 26 2" xfId="24906" xr:uid="{20F51A15-8732-4BE6-87F0-BE9DDA3D3C6B}"/>
    <cellStyle name="Comma 5 27" xfId="14606" xr:uid="{AB29CC27-04A6-4857-8E3C-EEB18E488C6F}"/>
    <cellStyle name="Comma 5 29" xfId="1174" xr:uid="{A15FF5C8-F745-450B-8566-D57C6993102D}"/>
    <cellStyle name="Comma 5 3" xfId="233" xr:uid="{26CD0A8F-0D21-4B62-84DF-6E234F09F494}"/>
    <cellStyle name="Comma 5 3 12" xfId="3091" xr:uid="{9179C542-3217-46AA-AA01-EDA1C7E3E44B}"/>
    <cellStyle name="Comma 5 3 2" xfId="825" xr:uid="{09659CB1-A27C-4BA4-BD16-4D91F9AAABD5}"/>
    <cellStyle name="Comma 5 3 2 2" xfId="5097" xr:uid="{60323047-8D43-4754-A32C-D9AE324D5C9D}"/>
    <cellStyle name="Comma 5 3 2 2 2" xfId="8306" xr:uid="{E6131F82-0046-4A05-8B33-A167D166A43A}"/>
    <cellStyle name="Comma 5 3 2 2 2 2" xfId="30716" xr:uid="{9D97C8ED-DB4A-4F8C-99BE-CBADC6D09369}"/>
    <cellStyle name="Comma 5 3 2 2 2 3" xfId="20430" xr:uid="{0EA538C9-11A2-489C-A14C-0DE28D9098A8}"/>
    <cellStyle name="Comma 5 3 2 2 3" xfId="11410" xr:uid="{09FD2B36-20AA-4F26-B4D3-F187C65CA73E}"/>
    <cellStyle name="Comma 5 3 2 2 3 3" xfId="23410" xr:uid="{FC16B607-654F-48E4-B557-3F95648CA19C}"/>
    <cellStyle name="Comma 5 3 2 2 4" xfId="13525" xr:uid="{7175C33C-1C74-4EA3-A42B-F00E92577AA6}"/>
    <cellStyle name="Comma 5 3 2 2 4 3" xfId="24161" xr:uid="{E748DCA0-9AE8-4882-A5A8-0130ED788C2B}"/>
    <cellStyle name="Comma 5 3 2 2 5" xfId="27756" xr:uid="{072B5103-E4AA-48DC-AD78-9D5384D2C487}"/>
    <cellStyle name="Comma 5 3 2 2 6" xfId="17462" xr:uid="{68666D19-99DE-4B5D-A3A9-4FF917E841A5}"/>
    <cellStyle name="Comma 5 3 2 3" xfId="7099" xr:uid="{4BFA57DF-7823-42B8-B6D7-EE931E51BA88}"/>
    <cellStyle name="Comma 5 3 2 3 2" xfId="29570" xr:uid="{381C0780-879E-4370-9811-B9EC950BA6B7}"/>
    <cellStyle name="Comma 5 3 2 3 3" xfId="19279" xr:uid="{D6DD8AD0-DD2B-403E-81D0-1CEA1FCD6E7D}"/>
    <cellStyle name="Comma 5 3 2 4" xfId="10263" xr:uid="{2E97D202-FD7D-4B95-BCE5-AF09CE23E778}"/>
    <cellStyle name="Comma 5 3 2 4 2" xfId="32532" xr:uid="{9931045F-AC8D-4630-8696-19398F52FED6}"/>
    <cellStyle name="Comma 5 3 2 4 3" xfId="22258" xr:uid="{77E85E5E-3231-449E-A115-DD4691A615E4}"/>
    <cellStyle name="Comma 5 3 2 5" xfId="12922" xr:uid="{EE1A3C33-A653-4DA4-ACD7-6D94037209BA}"/>
    <cellStyle name="Comma 5 3 2 5 3" xfId="23744" xr:uid="{1056C29D-8694-4C69-A611-103619E2AA64}"/>
    <cellStyle name="Comma 5 3 2 6" xfId="26609" xr:uid="{DC8A54E5-A8E9-4544-AA60-3897C310BA87}"/>
    <cellStyle name="Comma 5 3 2 7" xfId="16310" xr:uid="{AAA0BE60-16B1-4702-9178-80CB8C72B868}"/>
    <cellStyle name="Comma 5 3 2 8" xfId="33142" xr:uid="{FB001CEE-3DC7-419F-BB2B-45E50B61B186}"/>
    <cellStyle name="Comma 5 3 2 9" xfId="3954" xr:uid="{829313A4-BEEE-4B13-8C40-26F740E785E1}"/>
    <cellStyle name="Comma 5 3 3" xfId="3774" xr:uid="{3B4AE962-9810-41E6-A4B5-7B7E4AB4D5AC}"/>
    <cellStyle name="Comma 5 3 3 2" xfId="4895" xr:uid="{1A4D0311-CEB9-4DB4-A34F-2B1928FA7833}"/>
    <cellStyle name="Comma 5 3 3 2 2" xfId="8083" xr:uid="{9D4B0DAC-5A5A-4250-912D-61B1EC67F5D0}"/>
    <cellStyle name="Comma 5 3 3 2 2 2" xfId="30506" xr:uid="{F286682E-7A69-4048-9449-DBAAE36DC989}"/>
    <cellStyle name="Comma 5 3 3 2 2 3" xfId="20216" xr:uid="{00998DDB-B541-4EC3-84FC-FB843AE3E34F}"/>
    <cellStyle name="Comma 5 3 3 2 3" xfId="11198" xr:uid="{A1792DCD-D872-4BC0-A429-769511D8D358}"/>
    <cellStyle name="Comma 5 3 3 2 3 3" xfId="23196" xr:uid="{EDE885A1-C271-46ED-98F0-D55AE33B0118}"/>
    <cellStyle name="Comma 5 3 3 2 4" xfId="27545" xr:uid="{0E907A8A-A340-4F65-B91C-94C9BC4EA961}"/>
    <cellStyle name="Comma 5 3 3 2 5" xfId="17248" xr:uid="{0EEB8D5A-C2F7-4248-9A4A-B7C66E7563C1}"/>
    <cellStyle name="Comma 5 3 3 3" xfId="6937" xr:uid="{64CBD6ED-5051-4037-9534-EDA4F807A0F9}"/>
    <cellStyle name="Comma 5 3 3 3 2" xfId="29408" xr:uid="{07303DC2-3ABB-41CD-A868-04A977D63FAA}"/>
    <cellStyle name="Comma 5 3 3 3 3" xfId="19115" xr:uid="{38190780-87DA-4A1C-970C-F46ADA70DDC1}"/>
    <cellStyle name="Comma 5 3 3 4" xfId="10100" xr:uid="{85D8B415-EE52-410D-A7CB-A7619B597787}"/>
    <cellStyle name="Comma 5 3 3 4 2" xfId="32369" xr:uid="{149568F8-0A7D-46FB-818E-3AED614C53B6}"/>
    <cellStyle name="Comma 5 3 3 4 3" xfId="22094" xr:uid="{15CAC48C-8FA9-4F71-894D-C38E6126B24E}"/>
    <cellStyle name="Comma 5 3 3 5" xfId="13365" xr:uid="{406A5C63-FBEC-4038-83D5-CC8CF209C2B7}"/>
    <cellStyle name="Comma 5 3 3 5 3" xfId="24001" xr:uid="{724A4E1A-CC73-420D-BA63-F0D38FD5C90E}"/>
    <cellStyle name="Comma 5 3 3 6" xfId="26445" xr:uid="{80AC4972-2994-4B46-9C10-9AD917518788}"/>
    <cellStyle name="Comma 5 3 3 7" xfId="16146" xr:uid="{B03D8F93-FC03-4CBA-93EE-9DF874C0167C}"/>
    <cellStyle name="Comma 5 3 4" xfId="3294" xr:uid="{9F287386-0D02-4A2C-BED2-7D85AB8994C9}"/>
    <cellStyle name="Comma 5 3 4 2" xfId="6651" xr:uid="{5F0F503A-966C-47D3-98EB-58D3DFC72DA1}"/>
    <cellStyle name="Comma 5 3 4 2 2" xfId="29151" xr:uid="{2CC6AC17-A5F1-40B2-A6B6-43829AE18258}"/>
    <cellStyle name="Comma 5 3 4 2 3" xfId="18858" xr:uid="{60776176-A12B-4DCC-A798-FF8D0D45A0A6}"/>
    <cellStyle name="Comma 5 3 4 3" xfId="9842" xr:uid="{DAB33721-165B-4ABA-85BC-03B78F988EF0}"/>
    <cellStyle name="Comma 5 3 4 3 2" xfId="32112" xr:uid="{11845387-3253-40CD-A8CA-21EB5DE3AFE2}"/>
    <cellStyle name="Comma 5 3 4 3 3" xfId="21836" xr:uid="{41267827-5F72-456E-B65F-0D86625DF6F0}"/>
    <cellStyle name="Comma 5 3 4 4" xfId="26187" xr:uid="{6D7CEF22-5A32-4644-8EB2-C131227FED2B}"/>
    <cellStyle name="Comma 5 3 4 5" xfId="15888" xr:uid="{234F88C6-8AD5-4432-A54F-EFA4C8205746}"/>
    <cellStyle name="Comma 5 3 5" xfId="6398" xr:uid="{37A3B2F3-1C5D-4472-9046-8F6532A69599}"/>
    <cellStyle name="Comma 5 3 5 2" xfId="28899" xr:uid="{9435CA41-A138-4061-B4F6-9F0929850569}"/>
    <cellStyle name="Comma 5 3 5 3" xfId="18605" xr:uid="{EE47A0B3-F15A-449C-8873-8CF9CCDEE4D6}"/>
    <cellStyle name="Comma 5 3 6" xfId="9589" xr:uid="{476B47F5-D006-4849-9C89-25DD4F7D06A8}"/>
    <cellStyle name="Comma 5 3 6 2" xfId="31859" xr:uid="{7EDB5E6A-11F8-4D89-ACCC-A9EFBA2C3777}"/>
    <cellStyle name="Comma 5 3 6 3" xfId="21583" xr:uid="{D9B2A9CB-89D1-4DE9-953E-E037AEBCD00A}"/>
    <cellStyle name="Comma 5 3 7" xfId="12710" xr:uid="{4963073F-2859-484E-BA3C-433F85571F29}"/>
    <cellStyle name="Comma 5 3 7 3" xfId="23579" xr:uid="{D40A8DA5-C801-4C76-975F-0964F7A73065}"/>
    <cellStyle name="Comma 5 3 8" xfId="25935" xr:uid="{0C76EEAC-45D6-4E99-B7E9-7E64A756C3D4}"/>
    <cellStyle name="Comma 5 3 9" xfId="15635" xr:uid="{B81D1A6F-00C5-4160-9C5E-A0CB339AC413}"/>
    <cellStyle name="Comma 5 4" xfId="293" xr:uid="{6C7047D9-DA18-497B-8B93-2E2F8C62325E}"/>
    <cellStyle name="Comma 5 4 2" xfId="4984" xr:uid="{E3F7218B-84B6-4486-BB9B-FF2506644329}"/>
    <cellStyle name="Comma 5 4 2 2" xfId="8182" xr:uid="{CAB07C7F-733A-43F5-BDF7-7C8E2F6D360E}"/>
    <cellStyle name="Comma 5 4 2 2 2" xfId="30594" xr:uid="{EE2A8CFB-CACC-43D1-B5F8-31324629029B}"/>
    <cellStyle name="Comma 5 4 2 2 3" xfId="20305" xr:uid="{4D989A47-399B-48AC-B522-7AF96A83C3C2}"/>
    <cellStyle name="Comma 5 4 2 3" xfId="11287" xr:uid="{C8E0AA03-47C3-41CE-9489-FF6D6CAC3660}"/>
    <cellStyle name="Comma 5 4 2 3 3" xfId="23285" xr:uid="{D5B72E31-C19E-4213-8A07-38B17DB59E20}"/>
    <cellStyle name="Comma 5 4 2 4" xfId="27631" xr:uid="{9F744073-DAF5-4084-88C4-F20589D7B9EC}"/>
    <cellStyle name="Comma 5 4 2 5" xfId="17337" xr:uid="{A29D9EF1-F72D-419A-8F4E-7DEFADE17695}"/>
    <cellStyle name="Comma 5 4 2 6" xfId="33202" xr:uid="{F0D16046-DE79-4695-9FAC-73401218E523}"/>
    <cellStyle name="Comma 5 4 3" xfId="6822" xr:uid="{990E96B2-9722-4DF1-AAA3-260D59E04FB0}"/>
    <cellStyle name="Comma 5 4 3 2" xfId="29308" xr:uid="{2A7C3649-FD56-4E2C-9982-0B18D7B26401}"/>
    <cellStyle name="Comma 5 4 3 3" xfId="19015" xr:uid="{A3D79223-B8D8-4277-8660-F08938CAB55B}"/>
    <cellStyle name="Comma 5 4 4" xfId="10000" xr:uid="{D96552C6-E7DE-4B89-9B8D-6EFC0A1BCF07}"/>
    <cellStyle name="Comma 5 4 4 2" xfId="32269" xr:uid="{AD0A426F-8564-423B-A07C-A94C91901B86}"/>
    <cellStyle name="Comma 5 4 4 3" xfId="21994" xr:uid="{E2D2FAE5-DFEF-473E-87B8-ABC6E86E91DE}"/>
    <cellStyle name="Comma 5 4 5" xfId="13077" xr:uid="{FB183D47-B2B3-47D9-9F9B-C56F8EAB4327}"/>
    <cellStyle name="Comma 5 4 5 3" xfId="23901" xr:uid="{B063F7DE-1900-4766-8EF6-B648A00C3E1F}"/>
    <cellStyle name="Comma 5 4 6" xfId="26345" xr:uid="{6A37D7DC-36B0-4BAB-BEC1-44D7B2286DC1}"/>
    <cellStyle name="Comma 5 4 7" xfId="16046" xr:uid="{4E385E06-FC4C-4F04-BFDA-D700E848C8EB}"/>
    <cellStyle name="Comma 5 4 9" xfId="3448" xr:uid="{8E7E7E03-E2DF-4625-BE05-B435F8FF8755}"/>
    <cellStyle name="Comma 5 5" xfId="4769" xr:uid="{01E46ACA-70C0-43D6-A3C5-45C4424FB5EC}"/>
    <cellStyle name="Comma 5 5 2" xfId="7955" xr:uid="{5CA02CC3-0C89-46FF-9BF5-132A834EFD7C}"/>
    <cellStyle name="Comma 5 5 2 2" xfId="30385" xr:uid="{9DFFD099-7FEF-4F42-B758-3D40B0875867}"/>
    <cellStyle name="Comma 5 5 2 3" xfId="20095" xr:uid="{BAB67A2F-48DA-4943-8035-03E423983E08}"/>
    <cellStyle name="Comma 5 5 3" xfId="11077" xr:uid="{685EDDCA-C61D-4D6E-B149-B420C72603BB}"/>
    <cellStyle name="Comma 5 5 3 3" xfId="23075" xr:uid="{B1E9C20D-6B2D-40EC-836C-40C7A0C658FB}"/>
    <cellStyle name="Comma 5 5 4" xfId="13815" xr:uid="{C4D3B4FD-45AF-4173-AFFF-EBA1C896FEC9}"/>
    <cellStyle name="Comma 5 5 4 3" xfId="24455" xr:uid="{9451FC32-769D-4DDA-870E-651DADA086BE}"/>
    <cellStyle name="Comma 5 5 5" xfId="27426" xr:uid="{C2B417F9-2C81-42F0-8A8C-7D9C6AB79B5C}"/>
    <cellStyle name="Comma 5 5 6" xfId="17127" xr:uid="{E50CD239-B282-4155-B438-7073B4249F11}"/>
    <cellStyle name="Comma 5 5 7" xfId="33015" xr:uid="{26FFEC00-B64D-472F-898D-8F6EC1F57D17}"/>
    <cellStyle name="Comma 5 6" xfId="4649" xr:uid="{3DEBB2B4-8CC9-4658-AD77-9C77E8C107AC}"/>
    <cellStyle name="Comma 5 6 2" xfId="7825" xr:uid="{0CEB5D40-78BF-45D4-99A2-85CC58086766}"/>
    <cellStyle name="Comma 5 6 2 2" xfId="30253" xr:uid="{C05DFC0C-DDC0-4487-A9A1-FFEEEDC7BD27}"/>
    <cellStyle name="Comma 5 6 2 3" xfId="19964" xr:uid="{5732E078-4AD2-47EE-A2E4-8BC9E2B5D754}"/>
    <cellStyle name="Comma 5 6 3" xfId="10948" xr:uid="{76FF73D7-C002-4402-8E51-B301C6B1C7EB}"/>
    <cellStyle name="Comma 5 6 3 3" xfId="22943" xr:uid="{B1746F20-BDE2-4D4A-8828-603E733BCD1F}"/>
    <cellStyle name="Comma 5 6 4" xfId="13648" xr:uid="{CCC9A70B-7C13-4DEE-89A3-55AB74D942C6}"/>
    <cellStyle name="Comma 5 6 4 3" xfId="24286" xr:uid="{513EA60A-3EF8-4781-8E1B-9E39D3A91787}"/>
    <cellStyle name="Comma 5 6 5" xfId="27294" xr:uid="{12098786-5C02-4BD6-90C9-C4397728ADDA}"/>
    <cellStyle name="Comma 5 6 6" xfId="16995" xr:uid="{EEA3031E-E69D-435B-9881-EAD6C7FCFC5F}"/>
    <cellStyle name="Comma 5 7" xfId="4581" xr:uid="{8FECB5A0-E244-428E-BE31-F5A619525BC3}"/>
    <cellStyle name="Comma 5 7 2" xfId="7757" xr:uid="{79EC81A1-2FD9-4C69-8F2E-2C6E16D24F84}"/>
    <cellStyle name="Comma 5 7 2 2" xfId="30186" xr:uid="{5F51B0AD-41B8-4DF1-ADCA-95598FDE4BB8}"/>
    <cellStyle name="Comma 5 7 2 3" xfId="19896" xr:uid="{B1FD414A-D899-47AB-B50A-2B4D171BF95D}"/>
    <cellStyle name="Comma 5 7 3" xfId="10880" xr:uid="{75A86FF9-548A-4183-8C32-872822D059E9}"/>
    <cellStyle name="Comma 5 7 3 3" xfId="22875" xr:uid="{F417FD32-B891-4710-9A6A-AA4C589EDF7B}"/>
    <cellStyle name="Comma 5 7 4" xfId="14039" xr:uid="{907D0824-6D94-426F-A85D-F58180E275FF}"/>
    <cellStyle name="Comma 5 7 4 3" xfId="24678" xr:uid="{C371886A-CA97-48E9-8E99-5DC9723625DC}"/>
    <cellStyle name="Comma 5 7 5" xfId="27226" xr:uid="{22A221BA-8785-476E-B825-4B33FB29C54D}"/>
    <cellStyle name="Comma 5 7 6" xfId="16927" xr:uid="{49C99DDC-34DA-4632-A88D-BAACA604209E}"/>
    <cellStyle name="Comma 5 8" xfId="4446" xr:uid="{BCBE3154-CCA1-4AC6-87BA-18F378308D4B}"/>
    <cellStyle name="Comma 5 8 2" xfId="7622" xr:uid="{8B767C76-E4ED-47CF-AABD-BE55758F9564}"/>
    <cellStyle name="Comma 5 8 2 2" xfId="30051" xr:uid="{5D3E72DD-279B-4863-9F4B-1A1855B68BBC}"/>
    <cellStyle name="Comma 5 8 2 3" xfId="19761" xr:uid="{3BBBC53B-50CE-461A-8B13-F2351F858A8B}"/>
    <cellStyle name="Comma 5 8 3" xfId="10745" xr:uid="{4A9C4965-6AD7-476E-ADF3-8787EEE95F23}"/>
    <cellStyle name="Comma 5 8 3 3" xfId="22740" xr:uid="{D49A4075-153A-4A90-A216-1C389D8767EF}"/>
    <cellStyle name="Comma 5 8 4" xfId="13722" xr:uid="{F6A6FBD6-C5E3-41D0-86EC-327E06A457B7}"/>
    <cellStyle name="Comma 5 8 4 3" xfId="24362" xr:uid="{63008E8E-26DC-4E42-998A-6A2090897A7A}"/>
    <cellStyle name="Comma 5 8 5" xfId="27091" xr:uid="{015F1C72-8E04-416C-879E-35530E478B8D}"/>
    <cellStyle name="Comma 5 8 6" xfId="16792" xr:uid="{455651F1-6CB3-4C66-A2D2-A22BFB5C72D3}"/>
    <cellStyle name="Comma 5 9" xfId="4243" xr:uid="{BE4F7E34-C0E2-4107-8C6C-B9E21AD77D52}"/>
    <cellStyle name="Comma 5 9 2" xfId="7418" xr:uid="{39B76955-383B-439E-87D4-D044CE7C48E0}"/>
    <cellStyle name="Comma 5 9 2 2" xfId="29861" xr:uid="{FF55C21A-028C-4AEB-B4DA-37CA316C90B1}"/>
    <cellStyle name="Comma 5 9 2 3" xfId="19571" xr:uid="{D1525615-948C-481D-B8FB-A20FB31F634D}"/>
    <cellStyle name="Comma 5 9 3" xfId="10555" xr:uid="{EE822F9E-539F-44A5-8F14-70CEB4BD0F1E}"/>
    <cellStyle name="Comma 5 9 3 3" xfId="22550" xr:uid="{8719524C-3E32-47FD-A60D-08FA9C34962E}"/>
    <cellStyle name="Comma 5 9 4" xfId="14109" xr:uid="{D9A0877A-DC2C-419E-8D03-6DF94BBC96DB}"/>
    <cellStyle name="Comma 5 9 4 3" xfId="24745" xr:uid="{4A969B1C-121A-4864-8B5E-FAA13765F4B2}"/>
    <cellStyle name="Comma 5 9 5" xfId="26901" xr:uid="{70F8539C-7772-42BB-9FC2-49DC02F5C7A1}"/>
    <cellStyle name="Comma 5 9 6" xfId="16602" xr:uid="{E76D92AF-DF89-437C-A5D6-9455932FF690}"/>
    <cellStyle name="Comma 50" xfId="2679" xr:uid="{884AFD73-4063-4CCD-89D0-6B10E5E8BC9B}"/>
    <cellStyle name="Comma 50 2" xfId="5966" xr:uid="{292035EF-23D6-4075-8329-4E4F3CEBC030}"/>
    <cellStyle name="Comma 50 2 2" xfId="28467" xr:uid="{FA11E2C0-5D37-44D2-B8EC-BCCD39ED3C9B}"/>
    <cellStyle name="Comma 50 2 3" xfId="18173" xr:uid="{451C0572-B031-4E2F-8D54-A6C292927C67}"/>
    <cellStyle name="Comma 50 3" xfId="9157" xr:uid="{DB74A9E9-2F63-42FE-88E8-6452CD79706D}"/>
    <cellStyle name="Comma 50 3 2" xfId="31427" xr:uid="{786A613C-905F-4390-9A94-082F17DC9858}"/>
    <cellStyle name="Comma 50 3 3" xfId="21151" xr:uid="{0458E665-73E8-46CA-BF86-758ED8D81287}"/>
    <cellStyle name="Comma 50 4" xfId="25503" xr:uid="{30F26F7A-9A2D-4AAA-8F38-F0DEA057B0FD}"/>
    <cellStyle name="Comma 50 5" xfId="15203" xr:uid="{ECEA0E3F-1724-474D-AABD-6C2C00EF5FF7}"/>
    <cellStyle name="Comma 51" xfId="2675" xr:uid="{8F00C65C-2BDC-4516-9639-09D255C36CF5}"/>
    <cellStyle name="Comma 51 2" xfId="5962" xr:uid="{D1BB826B-71DC-4143-9159-CA80E9452AF6}"/>
    <cellStyle name="Comma 51 2 2" xfId="28463" xr:uid="{ED7E7667-FF81-4071-8A9A-4EBA907E33BF}"/>
    <cellStyle name="Comma 51 2 3" xfId="18169" xr:uid="{9989F115-CADA-411B-B160-08F4E1C07FA7}"/>
    <cellStyle name="Comma 51 3" xfId="9153" xr:uid="{17D70ADE-D2B7-45C8-9B51-9C0CDCA880FB}"/>
    <cellStyle name="Comma 51 3 2" xfId="31423" xr:uid="{9ECCBB82-D7CB-45C4-92E2-1E061BC400A0}"/>
    <cellStyle name="Comma 51 3 3" xfId="21147" xr:uid="{A0F6BF03-16D3-4B28-B35D-FAEC8F000108}"/>
    <cellStyle name="Comma 51 4" xfId="25499" xr:uid="{86565A91-1ED8-483E-B81F-5521228957EB}"/>
    <cellStyle name="Comma 51 5" xfId="15199" xr:uid="{8A4982BD-9B28-43CD-AD73-F7FCA232C33E}"/>
    <cellStyle name="Comma 52" xfId="2635" xr:uid="{B87960C9-D313-4929-8203-0D4E02AA6F9B}"/>
    <cellStyle name="Comma 52 2" xfId="5947" xr:uid="{43CB9241-A0BD-4FB1-A57E-F7244E2AEC17}"/>
    <cellStyle name="Comma 52 2 2" xfId="28455" xr:uid="{8BF4AE21-0D76-47CD-A566-817A2EA3A631}"/>
    <cellStyle name="Comma 52 2 3" xfId="18161" xr:uid="{1D2BC145-1045-4B4B-BE4E-F4A4C3F94175}"/>
    <cellStyle name="Comma 52 3" xfId="9145" xr:uid="{5A0D79C2-3702-4F1A-BD6F-676A448AD1B3}"/>
    <cellStyle name="Comma 52 3 2" xfId="31415" xr:uid="{A33F4321-C3DF-4965-957C-6CC42B4D18CA}"/>
    <cellStyle name="Comma 52 3 3" xfId="21139" xr:uid="{A9DF29AA-B471-401B-9B50-715EA87B0FC9}"/>
    <cellStyle name="Comma 52 4" xfId="25491" xr:uid="{7DA1B628-3544-48DB-A3D7-EC18362C4DA7}"/>
    <cellStyle name="Comma 52 5" xfId="15191" xr:uid="{D0AD612C-7715-4D43-828D-5D2D4AFF559C}"/>
    <cellStyle name="Comma 53" xfId="2631" xr:uid="{41DC2F8D-BB6A-4107-AEA8-9F0A6E768EC0}"/>
    <cellStyle name="Comma 53 2" xfId="5943" xr:uid="{615196E9-943E-47D8-A6A4-5D59476554BF}"/>
    <cellStyle name="Comma 53 2 2" xfId="28451" xr:uid="{A817D7EA-27BA-4D1B-B7BE-6BAA2DCD9BD1}"/>
    <cellStyle name="Comma 53 2 3" xfId="18157" xr:uid="{E519D2FE-8B59-4F3D-88A5-5AE552889DFF}"/>
    <cellStyle name="Comma 53 3" xfId="9141" xr:uid="{67E4F9AE-4508-4C0D-B832-B2C85A69CD38}"/>
    <cellStyle name="Comma 53 3 2" xfId="31411" xr:uid="{19BE3B13-43D8-428C-917F-051C492E1444}"/>
    <cellStyle name="Comma 53 3 3" xfId="21135" xr:uid="{E2DFAF7D-4DAA-4912-BA1C-FC63FA4CDAF1}"/>
    <cellStyle name="Comma 53 4" xfId="25487" xr:uid="{BB2BD835-846A-4175-86A6-8A249B9C4F03}"/>
    <cellStyle name="Comma 53 5" xfId="15187" xr:uid="{25D9613F-8BC6-4F52-9592-23C11697464A}"/>
    <cellStyle name="Comma 54" xfId="2626" xr:uid="{54C91F59-3E92-4ED8-B950-1012C52950C7}"/>
    <cellStyle name="Comma 54 2" xfId="5938" xr:uid="{9FFF68C9-B4A3-448C-AAE6-30572C5B61EF}"/>
    <cellStyle name="Comma 54 2 2" xfId="28446" xr:uid="{D87A6C01-77DB-4AA7-9967-E70191CD04B4}"/>
    <cellStyle name="Comma 54 2 3" xfId="18152" xr:uid="{E6C5186F-D88B-4B92-831E-A2FE6293D854}"/>
    <cellStyle name="Comma 54 3" xfId="9136" xr:uid="{59CF4D54-833B-4D07-A942-CD31165B26E0}"/>
    <cellStyle name="Comma 54 3 2" xfId="31406" xr:uid="{F7BBFA96-0802-4072-B922-AA154A89313F}"/>
    <cellStyle name="Comma 54 3 3" xfId="21130" xr:uid="{9A856B10-21F4-4264-82CE-BF9C071D05A7}"/>
    <cellStyle name="Comma 54 4" xfId="25482" xr:uid="{70608D05-BFDC-44B3-B6B4-10F4C6C72E8A}"/>
    <cellStyle name="Comma 54 5" xfId="15182" xr:uid="{25DAAEB9-DF24-4B8C-9A5C-E0E8D75F8F64}"/>
    <cellStyle name="Comma 55" xfId="5136" xr:uid="{9C363E63-01C7-433D-9432-11503E0E9BB6}"/>
    <cellStyle name="Comma 55 2" xfId="8330" xr:uid="{FFA9D506-20D2-45EE-BA71-29F5F1262982}"/>
    <cellStyle name="Comma 55 2 2" xfId="30739" xr:uid="{7E0290D5-D1E2-45C1-9BBE-91BE16BD04A5}"/>
    <cellStyle name="Comma 55 2 3" xfId="20453" xr:uid="{32B74F6F-F368-4C4A-93E8-EC36C330E664}"/>
    <cellStyle name="Comma 55 3" xfId="11433" xr:uid="{F792771B-4788-48B4-AAFC-E71D086CC3D6}"/>
    <cellStyle name="Comma 55 3 3" xfId="23433" xr:uid="{7B723AE0-D62C-4224-93C6-2D66926A92C5}"/>
    <cellStyle name="Comma 55 4" xfId="27779" xr:uid="{0065A2E8-0C6D-40DC-8701-5B458FC96543}"/>
    <cellStyle name="Comma 55 5" xfId="17485" xr:uid="{8CF5BF50-3085-48C6-8C37-48F382C4DAEF}"/>
    <cellStyle name="Comma 56" xfId="2621" xr:uid="{D56B7C93-4719-4D7A-9655-22032EDA03C7}"/>
    <cellStyle name="Comma 56 2" xfId="5934" xr:uid="{5BE00FA3-E80E-4FDB-8767-433DA3E2FECB}"/>
    <cellStyle name="Comma 56 2 2" xfId="28442" xr:uid="{AF30AFB7-E4F0-4384-AF45-74207FB53AF9}"/>
    <cellStyle name="Comma 56 2 3" xfId="18148" xr:uid="{2C5EEF4D-AE90-4264-915F-2A89A203028A}"/>
    <cellStyle name="Comma 56 3" xfId="9132" xr:uid="{3CCF0F86-09A8-45D8-8F55-03103B682761}"/>
    <cellStyle name="Comma 56 3 2" xfId="31402" xr:uid="{88F295FB-0E91-4AA8-B741-7998C1158D74}"/>
    <cellStyle name="Comma 56 3 3" xfId="21126" xr:uid="{F70565C2-1A59-4922-AA3C-C0D4703E3498}"/>
    <cellStyle name="Comma 56 4" xfId="25478" xr:uid="{9303CC30-3FD1-4675-8705-090547F41D1F}"/>
    <cellStyle name="Comma 56 5" xfId="15178" xr:uid="{C5B27BDD-9D02-4E7B-A60D-223E45C981B0}"/>
    <cellStyle name="Comma 57" xfId="2616" xr:uid="{8BD2B45F-87E7-4BF3-85D8-D1796FD8F1DC}"/>
    <cellStyle name="Comma 57 2" xfId="5929" xr:uid="{40980BF0-32A4-4461-BF71-27AB579D80FD}"/>
    <cellStyle name="Comma 57 2 2" xfId="28437" xr:uid="{2CFEEF5B-368C-466A-86AE-374E889DFB53}"/>
    <cellStyle name="Comma 57 2 3" xfId="18143" xr:uid="{3D095E35-4970-4BE7-AC6D-3EFDD13B9D6F}"/>
    <cellStyle name="Comma 57 3" xfId="9127" xr:uid="{11BD5E6E-3527-4546-91E4-66A192B7E6D3}"/>
    <cellStyle name="Comma 57 3 2" xfId="31397" xr:uid="{A225EC9C-B311-4F09-9B88-E846E8A26F46}"/>
    <cellStyle name="Comma 57 3 3" xfId="21121" xr:uid="{CF70FB74-1712-42F9-8BD8-0F7E8CC2ACE3}"/>
    <cellStyle name="Comma 57 4" xfId="25473" xr:uid="{DBE91F49-2C1D-4F52-B652-146DECA4DD52}"/>
    <cellStyle name="Comma 57 5" xfId="15173" xr:uid="{49C2E67D-55BE-4C0E-B80C-A986F281F1A6}"/>
    <cellStyle name="Comma 58" xfId="2611" xr:uid="{F843AB7B-A240-422D-A9CF-D0AC50390ECA}"/>
    <cellStyle name="Comma 58 2" xfId="5924" xr:uid="{D09EF97E-6579-4154-A6A0-3FBF96CC8C2E}"/>
    <cellStyle name="Comma 58 2 2" xfId="28432" xr:uid="{CD7D79F8-568C-422F-B09B-B9BE6C62AC91}"/>
    <cellStyle name="Comma 58 2 3" xfId="18138" xr:uid="{9732385D-D624-42B5-9486-9978098AE7CF}"/>
    <cellStyle name="Comma 58 3" xfId="9122" xr:uid="{E46EC427-CF07-4773-B433-70306EF44929}"/>
    <cellStyle name="Comma 58 3 2" xfId="31392" xr:uid="{D77D2B83-076B-448F-87D6-0C8CF0DD1DBB}"/>
    <cellStyle name="Comma 58 3 3" xfId="21116" xr:uid="{F941B1AB-7DB3-418B-A38B-2A09BC0AEDC4}"/>
    <cellStyle name="Comma 58 4" xfId="25468" xr:uid="{9194250D-A9F7-4213-9A9C-25ED823909C1}"/>
    <cellStyle name="Comma 58 5" xfId="15168" xr:uid="{2B532056-3827-4008-97E4-6FC4CF33D014}"/>
    <cellStyle name="Comma 59" xfId="2599" xr:uid="{7774ED6B-8F95-4A49-B9C2-8A08253ABDDB}"/>
    <cellStyle name="Comma 59 2" xfId="5913" xr:uid="{E30FE2F3-F001-4E3B-8439-195B66E00618}"/>
    <cellStyle name="Comma 59 2 2" xfId="28421" xr:uid="{39901840-B650-4894-AEC6-071C9809B15F}"/>
    <cellStyle name="Comma 59 2 3" xfId="18127" xr:uid="{73A2F951-52B4-44AC-B80D-50CA6C30F45A}"/>
    <cellStyle name="Comma 59 3" xfId="9111" xr:uid="{0DCA0BE0-2A7C-4FBD-ACBA-56CEBD74FDCF}"/>
    <cellStyle name="Comma 59 3 2" xfId="31381" xr:uid="{F6CCF3ED-CBA3-45C5-A618-D8AFC0DB846F}"/>
    <cellStyle name="Comma 59 3 3" xfId="21105" xr:uid="{6598A8CF-4F96-4A23-B023-CFD212976B98}"/>
    <cellStyle name="Comma 59 4" xfId="25457" xr:uid="{ED0C45D2-99FB-4C2F-ACBB-80D519EAE900}"/>
    <cellStyle name="Comma 59 5" xfId="15157" xr:uid="{DD3B6439-7198-4FBA-A1B1-698142FB2094}"/>
    <cellStyle name="Comma 6" xfId="108" xr:uid="{E9BC9CB6-B61A-48F7-BFD9-FAB0325E15D2}"/>
    <cellStyle name="Comma 6 10" xfId="4091" xr:uid="{EC0C2B09-7263-4F8B-B03A-34832943F2E4}"/>
    <cellStyle name="Comma 6 10 2" xfId="7266" xr:uid="{4C83850D-57F6-4A7F-8B32-BE5D9D247F46}"/>
    <cellStyle name="Comma 6 10 2 2" xfId="29737" xr:uid="{3F166072-C392-4C35-A3F8-D202E3CAFF1A}"/>
    <cellStyle name="Comma 6 10 2 3" xfId="19447" xr:uid="{56DBFDE1-EC91-4337-9792-836C0F7ECED3}"/>
    <cellStyle name="Comma 6 10 3" xfId="10431" xr:uid="{9830066D-902B-401C-B0FB-EC9EE5879EC0}"/>
    <cellStyle name="Comma 6 10 3 3" xfId="22426" xr:uid="{9948A801-D4D6-496D-9139-9C49A4B2D855}"/>
    <cellStyle name="Comma 6 10 4" xfId="26777" xr:uid="{39A68F99-8619-4D5D-BEEC-B7A16C6F5E4F}"/>
    <cellStyle name="Comma 6 10 5" xfId="16478" xr:uid="{745128F2-519F-4845-8182-0B12A5DEB3E7}"/>
    <cellStyle name="Comma 6 11" xfId="3213" xr:uid="{AE0D7F01-BB2C-41AB-8B27-07F6241C52B9}"/>
    <cellStyle name="Comma 6 11 2" xfId="6568" xr:uid="{D4AB0ECB-6AF6-4F84-B0C2-CB483F855FA3}"/>
    <cellStyle name="Comma 6 11 2 2" xfId="29068" xr:uid="{AF4AE7CB-B2BC-41D4-9DAD-4B0F7F96E110}"/>
    <cellStyle name="Comma 6 11 2 3" xfId="18775" xr:uid="{39819E18-DBE5-42F8-9B20-37B7992DA031}"/>
    <cellStyle name="Comma 6 11 3" xfId="9759" xr:uid="{D9805EAA-E5B5-4F04-A02F-1F6220F667D5}"/>
    <cellStyle name="Comma 6 11 3 2" xfId="32029" xr:uid="{7B7072BD-526C-44A4-B1DE-90C140162E07}"/>
    <cellStyle name="Comma 6 11 3 3" xfId="21753" xr:uid="{5B79EDEA-8902-442F-9722-0FDBB5A20F8B}"/>
    <cellStyle name="Comma 6 11 4" xfId="26105" xr:uid="{E7FB8C8E-8255-4AAC-A237-8707581DBBB0}"/>
    <cellStyle name="Comma 6 11 5" xfId="15805" xr:uid="{6C95CF03-2B3E-4CDC-946F-B1F1FA64907D}"/>
    <cellStyle name="Comma 6 12" xfId="3028" xr:uid="{C448D2FE-FB2B-42B6-8528-B566447B64A9}"/>
    <cellStyle name="Comma 6 12 2" xfId="6317" xr:uid="{71124003-262D-494A-AEF8-139AB32AF4D9}"/>
    <cellStyle name="Comma 6 12 2 2" xfId="28818" xr:uid="{6C8D74B9-0F18-4735-B50F-72DE50AA5C99}"/>
    <cellStyle name="Comma 6 12 2 3" xfId="18524" xr:uid="{ADFB8C2D-A705-4376-8A1A-C38D907EC79D}"/>
    <cellStyle name="Comma 6 12 3" xfId="9508" xr:uid="{E027E4CA-F800-4FE3-9572-9E539A18A35B}"/>
    <cellStyle name="Comma 6 12 3 2" xfId="31778" xr:uid="{4DEADE4F-2341-42AA-B26D-158434CDC937}"/>
    <cellStyle name="Comma 6 12 3 3" xfId="21502" xr:uid="{669A91A9-04DE-4611-AC4D-D6092D0FC12A}"/>
    <cellStyle name="Comma 6 12 4" xfId="25854" xr:uid="{0E4E9111-BFF0-4D50-9851-97439C44F7F2}"/>
    <cellStyle name="Comma 6 12 5" xfId="15554" xr:uid="{EF4036FD-2CE1-43AA-855E-052DDF6784B2}"/>
    <cellStyle name="Comma 6 13" xfId="2914" xr:uid="{B42F827D-4AEE-441F-9616-C47467A21E3D}"/>
    <cellStyle name="Comma 6 13 2" xfId="6206" xr:uid="{3C375EEB-D824-4124-BB68-AB6ACB6BDEC6}"/>
    <cellStyle name="Comma 6 13 2 2" xfId="28707" xr:uid="{6103D6EE-DA27-4CC4-8404-27F14DBDF271}"/>
    <cellStyle name="Comma 6 13 2 3" xfId="18413" xr:uid="{9D4D7C02-7B12-48E9-99A6-104592EC42B4}"/>
    <cellStyle name="Comma 6 13 3" xfId="9397" xr:uid="{7C3A2239-EC3E-47D0-8A4C-E5B7127771D6}"/>
    <cellStyle name="Comma 6 13 3 2" xfId="31667" xr:uid="{72B46506-372F-463E-8899-668B45A570A0}"/>
    <cellStyle name="Comma 6 13 3 3" xfId="21391" xr:uid="{BE408090-0EE3-464E-9231-F9B95F43FC39}"/>
    <cellStyle name="Comma 6 13 4" xfId="25743" xr:uid="{FE8609E1-9BD3-47A2-B17E-435777ED7389}"/>
    <cellStyle name="Comma 6 13 5" xfId="15443" xr:uid="{488AF480-4883-461D-83B3-68F9C39FCFA1}"/>
    <cellStyle name="Comma 6 14" xfId="2833" xr:uid="{BE884668-E579-4794-993C-A3F6904AE0BA}"/>
    <cellStyle name="Comma 6 14 2" xfId="6119" xr:uid="{AB1991DB-D4E8-484C-9C1C-E3B4C08867C8}"/>
    <cellStyle name="Comma 6 14 2 2" xfId="28620" xr:uid="{99648E94-0986-4D8A-9EEB-0360C6E9DFB3}"/>
    <cellStyle name="Comma 6 14 2 3" xfId="18326" xr:uid="{6001F381-726E-485D-A925-C1A63CF45634}"/>
    <cellStyle name="Comma 6 14 3" xfId="9310" xr:uid="{015785A8-C8A2-47FA-9CDF-C8B9D5B13775}"/>
    <cellStyle name="Comma 6 14 3 2" xfId="31580" xr:uid="{A2E78210-60CA-4475-8096-0DC363547690}"/>
    <cellStyle name="Comma 6 14 3 3" xfId="21304" xr:uid="{CA2183A8-6815-4EE6-8A2A-8A74045B33FB}"/>
    <cellStyle name="Comma 6 14 4" xfId="25656" xr:uid="{8F43C980-665A-4FC4-8103-6728D6069B53}"/>
    <cellStyle name="Comma 6 14 5" xfId="15356" xr:uid="{EB962CE6-7A99-4AFE-B4E7-C197A4E18D2A}"/>
    <cellStyle name="Comma 6 15" xfId="2735" xr:uid="{39BEC8D8-48C1-4B29-8430-A1E3AF48A7F1}"/>
    <cellStyle name="Comma 6 15 2" xfId="6020" xr:uid="{B274605D-074A-459D-9DEF-7D8FB71F7F14}"/>
    <cellStyle name="Comma 6 15 2 2" xfId="28521" xr:uid="{D1804DAC-DA8E-47E5-B34E-0680F72970C8}"/>
    <cellStyle name="Comma 6 15 2 3" xfId="18227" xr:uid="{AC851EA8-D47D-4B0C-9C2A-355F582273AA}"/>
    <cellStyle name="Comma 6 15 3" xfId="9211" xr:uid="{5FAAE275-D285-4294-9B9D-BAB2F3241218}"/>
    <cellStyle name="Comma 6 15 3 2" xfId="31481" xr:uid="{3FAE31EF-203F-448F-A45A-2B772C003E11}"/>
    <cellStyle name="Comma 6 15 3 3" xfId="21205" xr:uid="{0565CE9C-94DE-470D-90B9-437F97A3267A}"/>
    <cellStyle name="Comma 6 15 4" xfId="25557" xr:uid="{14C642D7-5A34-4B67-8477-71AF0B655F6C}"/>
    <cellStyle name="Comma 6 15 5" xfId="15257" xr:uid="{84CBDA4F-A802-4A65-9503-ADD4AE905433}"/>
    <cellStyle name="Comma 6 16" xfId="2426" xr:uid="{93646D75-51BC-44A7-A734-AD89EEB889E7}"/>
    <cellStyle name="Comma 6 16 2" xfId="5771" xr:uid="{6ECEA0B2-3F81-4108-933D-06E0BAD0170A}"/>
    <cellStyle name="Comma 6 16 2 2" xfId="28287" xr:uid="{D5F72764-A6B1-4618-B020-5F96A8CD61C1}"/>
    <cellStyle name="Comma 6 16 2 3" xfId="17993" xr:uid="{F79F8A17-795E-49E0-BD16-925B9D0E7CE9}"/>
    <cellStyle name="Comma 6 16 3" xfId="8977" xr:uid="{97C895E0-3D0E-4C32-ADF0-DD75AF0CA0AA}"/>
    <cellStyle name="Comma 6 16 3 2" xfId="31247" xr:uid="{6DDA3C16-B21B-414F-A7CC-5CB061BF0BA7}"/>
    <cellStyle name="Comma 6 16 3 3" xfId="20971" xr:uid="{28B9A52D-B4D2-4C62-B505-5010ED2AC457}"/>
    <cellStyle name="Comma 6 16 4" xfId="25323" xr:uid="{D37B117A-BD40-4B13-ABB0-FCFDD03FBFCC}"/>
    <cellStyle name="Comma 6 16 5" xfId="15023" xr:uid="{D9A2F29C-A926-452C-ACA1-25600D67BB30}"/>
    <cellStyle name="Comma 6 17" xfId="2234" xr:uid="{DF9C0FB6-D79A-4D49-B4AC-0D463F70A5AA}"/>
    <cellStyle name="Comma 6 17 2" xfId="5578" xr:uid="{56DC21C6-F7CE-4A1F-AA3D-5DF491986B97}"/>
    <cellStyle name="Comma 6 17 2 2" xfId="28094" xr:uid="{AD698699-AB6D-4561-99D2-32BC4C471F47}"/>
    <cellStyle name="Comma 6 17 2 3" xfId="17800" xr:uid="{9ECAD8CA-78F1-4566-BF7C-D8A7561EEE67}"/>
    <cellStyle name="Comma 6 17 3" xfId="8784" xr:uid="{F2A02D1A-B497-4BDF-8528-D0B74EFCA394}"/>
    <cellStyle name="Comma 6 17 3 2" xfId="31054" xr:uid="{CAD07DA5-310A-4289-A64E-248DA6A488B4}"/>
    <cellStyle name="Comma 6 17 3 3" xfId="20778" xr:uid="{8D00142A-B2BC-4F23-A20B-B9B7D3FA5125}"/>
    <cellStyle name="Comma 6 17 4" xfId="25130" xr:uid="{88E49351-F927-40E8-8422-01A9190E4260}"/>
    <cellStyle name="Comma 6 17 5" xfId="14830" xr:uid="{056EBCA7-30CC-44D4-9623-8D4B5404CA2B}"/>
    <cellStyle name="Comma 6 18" xfId="2166" xr:uid="{B3345DAF-ED43-41F0-96CF-3563D01795CF}"/>
    <cellStyle name="Comma 6 18 2" xfId="5552" xr:uid="{445B2291-CB9D-4712-BF9C-DA00C6DEDAE3}"/>
    <cellStyle name="Comma 6 18 2 2" xfId="28069" xr:uid="{F779CE70-1DD0-4E09-9614-BCB4E134BD7B}"/>
    <cellStyle name="Comma 6 18 2 3" xfId="17775" xr:uid="{6F4E4A78-1CE1-419C-9C6A-D08E826FF507}"/>
    <cellStyle name="Comma 6 18 3" xfId="8758" xr:uid="{D46FEE6E-60EE-4EAB-BEA9-4EFD3AF4EB39}"/>
    <cellStyle name="Comma 6 18 3 2" xfId="31029" xr:uid="{0FBB85BF-4564-414A-8E1F-BEEC797898D0}"/>
    <cellStyle name="Comma 6 18 3 3" xfId="20753" xr:uid="{B01700D0-7B97-4482-A547-A36E53159403}"/>
    <cellStyle name="Comma 6 18 4" xfId="25104" xr:uid="{14FE3E53-503D-4C7B-B50A-2EF1B64AFC00}"/>
    <cellStyle name="Comma 6 18 5" xfId="14804" xr:uid="{06745341-EEB4-4D9E-B3E1-292AD730C9AC}"/>
    <cellStyle name="Comma 6 19" xfId="5276" xr:uid="{2F88F601-F57F-49DD-8A14-022719F5A79E}"/>
    <cellStyle name="Comma 6 19 2" xfId="27879" xr:uid="{EBDDD75E-F585-4D10-A788-FF7D70B2F548}"/>
    <cellStyle name="Comma 6 19 3" xfId="17585" xr:uid="{60F9D31E-C565-4230-8517-8BFB924B69CA}"/>
    <cellStyle name="Comma 6 2" xfId="165" xr:uid="{83AAAB74-4BA7-4B27-A0BE-904F3C4BE6CA}"/>
    <cellStyle name="Comma 6 2 10" xfId="9672" xr:uid="{2DCA2C2A-5DF8-4E11-9661-6B2C8A734B36}"/>
    <cellStyle name="Comma 6 2 10 2" xfId="31942" xr:uid="{7BA40E15-E4FD-4EA8-A8E5-F0FEB055002F}"/>
    <cellStyle name="Comma 6 2 10 3" xfId="21666" xr:uid="{5021740B-B874-437E-BCAC-2EA94FF27101}"/>
    <cellStyle name="Comma 6 2 11" xfId="12791" xr:uid="{5E304B4D-0026-4FDD-A5C3-0D0358100370}"/>
    <cellStyle name="Comma 6 2 11 3" xfId="23662" xr:uid="{38B232B0-B336-493A-9693-155C34E01FE3}"/>
    <cellStyle name="Comma 6 2 12" xfId="14299" xr:uid="{328CD803-CFEF-4136-B2CE-D28ECA50516E}"/>
    <cellStyle name="Comma 6 2 12 2" xfId="26018" xr:uid="{BBFAC0B6-B781-44AF-942C-931B6F4C9AF8}"/>
    <cellStyle name="Comma 6 2 13" xfId="15718" xr:uid="{2AF0FC41-07D4-49AA-A6B9-88520D12D66E}"/>
    <cellStyle name="Comma 6 2 16" xfId="1244" xr:uid="{99655ACE-BEEB-4455-9968-86D8388511E2}"/>
    <cellStyle name="Comma 6 2 2" xfId="407" xr:uid="{C08AD498-5B9D-43A8-9786-924FECE83B48}"/>
    <cellStyle name="Comma 6 2 2 2" xfId="918" xr:uid="{DCD1DB1B-7192-4FBF-B756-059510A4D769}"/>
    <cellStyle name="Comma 6 2 2 2 2" xfId="8265" xr:uid="{454B4BD7-BC5E-4B13-8AE8-8ED80D78ED63}"/>
    <cellStyle name="Comma 6 2 2 2 2 2" xfId="30675" xr:uid="{2486FF2F-4EC5-4B57-BDCB-2E96AB26DFB8}"/>
    <cellStyle name="Comma 6 2 2 2 2 3" xfId="20388" xr:uid="{3BA16F48-2251-4EFE-B00C-0119C19B9BF4}"/>
    <cellStyle name="Comma 6 2 2 2 3" xfId="11369" xr:uid="{AD97F60E-B8ED-4D79-9904-F06EA65B133A}"/>
    <cellStyle name="Comma 6 2 2 2 3 3" xfId="23368" xr:uid="{A43E39AA-7765-427B-835F-726D9B7DD0BA}"/>
    <cellStyle name="Comma 6 2 2 2 4" xfId="13604" xr:uid="{B1B63F89-6D46-4150-A889-7C2729C9F961}"/>
    <cellStyle name="Comma 6 2 2 2 4 3" xfId="24242" xr:uid="{84491DB5-BACA-402B-89C7-2EDC1C39EE91}"/>
    <cellStyle name="Comma 6 2 2 2 5" xfId="27714" xr:uid="{4F801D05-3183-4C8C-B599-9E848386B73A}"/>
    <cellStyle name="Comma 6 2 2 2 6" xfId="17420" xr:uid="{3C815B3E-5336-4A95-AAF1-17664CF9C54E}"/>
    <cellStyle name="Comma 6 2 2 2 8" xfId="5061" xr:uid="{14F5B8C8-4042-4525-9699-71F685EF20F5}"/>
    <cellStyle name="Comma 6 2 2 3" xfId="7178" xr:uid="{BA48CE43-4C96-4FF1-81BE-BBCE6B077ADB}"/>
    <cellStyle name="Comma 6 2 2 3 2" xfId="29651" xr:uid="{00D0F212-851C-4706-9E6A-631425782482}"/>
    <cellStyle name="Comma 6 2 2 3 3" xfId="19360" xr:uid="{FF683818-A2A5-4525-A1A3-D17A82AD5DAB}"/>
    <cellStyle name="Comma 6 2 2 4" xfId="10344" xr:uid="{F7AE1348-B186-44D7-9A36-D3620B1D9A16}"/>
    <cellStyle name="Comma 6 2 2 4 2" xfId="32613" xr:uid="{4AA62457-BB51-479E-A046-E5B81FF495AF}"/>
    <cellStyle name="Comma 6 2 2 4 3" xfId="22339" xr:uid="{54846B1A-C63F-4676-A873-A013C102B219}"/>
    <cellStyle name="Comma 6 2 2 5" xfId="13000" xr:uid="{84D0B219-730A-45C3-8DBA-E8872E823980}"/>
    <cellStyle name="Comma 6 2 2 5 3" xfId="23825" xr:uid="{88671A59-B6CD-49ED-A5A2-71D783209E90}"/>
    <cellStyle name="Comma 6 2 2 6" xfId="26690" xr:uid="{D4B02050-BB5D-4928-81BC-BECC8A7F5E10}"/>
    <cellStyle name="Comma 6 2 2 7" xfId="16391" xr:uid="{A95C2182-17E3-432C-A832-FB5CF2619FB6}"/>
    <cellStyle name="Comma 6 2 2 8" xfId="33074" xr:uid="{DD08538A-B9F9-43EC-8521-3F937C38C0F7}"/>
    <cellStyle name="Comma 6 2 2 9" xfId="4006" xr:uid="{8E2394B6-3DFF-4708-ABB7-FA4A4DBF7A6A}"/>
    <cellStyle name="Comma 6 2 3" xfId="769" xr:uid="{B539C6BC-D67C-4C7D-B873-8B8AC3A938DD}"/>
    <cellStyle name="Comma 6 2 3 2" xfId="4846" xr:uid="{6E79BE5E-7138-4FDA-845E-B97A1462D216}"/>
    <cellStyle name="Comma 6 2 3 2 2" xfId="8033" xr:uid="{E2CCE283-A01C-4D60-B5B3-1AF338F9CA36}"/>
    <cellStyle name="Comma 6 2 3 2 2 2" xfId="30464" xr:uid="{4B3E1AD5-3E32-4167-9822-B5FA45A86EA2}"/>
    <cellStyle name="Comma 6 2 3 2 2 3" xfId="20174" xr:uid="{84F8EE22-D45A-4D0E-8E3E-6D303FB79260}"/>
    <cellStyle name="Comma 6 2 3 2 3" xfId="11156" xr:uid="{68334D43-EAB5-4ADB-AA86-85D1917FC614}"/>
    <cellStyle name="Comma 6 2 3 2 3 3" xfId="23154" xr:uid="{2326B2D3-C357-4997-B1E7-60713C02559F}"/>
    <cellStyle name="Comma 6 2 3 2 4" xfId="27504" xr:uid="{12FD6F1E-160C-4A51-964B-1F0957C71AEB}"/>
    <cellStyle name="Comma 6 2 3 2 5" xfId="17206" xr:uid="{7845F73C-6606-463F-87AC-700639DFC49C}"/>
    <cellStyle name="Comma 6 2 3 3" xfId="7020" xr:uid="{7545CF79-D35D-4A73-B4D4-CAC18B71CD8E}"/>
    <cellStyle name="Comma 6 2 3 3 2" xfId="29490" xr:uid="{2E73DFBF-D59E-4E7B-9E74-22B1E41DA2CA}"/>
    <cellStyle name="Comma 6 2 3 3 3" xfId="19198" xr:uid="{91700AEC-A4EA-49DD-8FD7-62241D9C41E4}"/>
    <cellStyle name="Comma 6 2 3 4" xfId="10182" xr:uid="{681EF9D8-255A-4DE7-944A-51CB8C9C71E9}"/>
    <cellStyle name="Comma 6 2 3 4 2" xfId="32452" xr:uid="{E45B749A-9C8D-4647-AA8E-1F04E4A8743C}"/>
    <cellStyle name="Comma 6 2 3 4 3" xfId="22177" xr:uid="{ECC82EDF-B5AD-4D95-8DF7-A8822A5D0212}"/>
    <cellStyle name="Comma 6 2 3 5" xfId="13442" xr:uid="{C33D2C8B-C74F-4550-A40D-E5FD5398F320}"/>
    <cellStyle name="Comma 6 2 3 5 3" xfId="24080" xr:uid="{D14CA8A7-5590-4310-A076-892FCC8B87CE}"/>
    <cellStyle name="Comma 6 2 3 6" xfId="26528" xr:uid="{649B9059-7BCA-40B7-ABBF-B76EED9C9512}"/>
    <cellStyle name="Comma 6 2 3 7" xfId="16229" xr:uid="{9999D845-89EA-40FE-B384-45529CB2E153}"/>
    <cellStyle name="Comma 6 2 3 9" xfId="3850" xr:uid="{BC0D8C1A-729F-451B-AFE8-8C98AED7A3EE}"/>
    <cellStyle name="Comma 6 2 4" xfId="4727" xr:uid="{6C8D275C-09F1-45E3-AB1B-353A2282BE92}"/>
    <cellStyle name="Comma 6 2 4 2" xfId="7904" xr:uid="{65CD5D2A-C688-4AC8-A877-2C2039A2F81E}"/>
    <cellStyle name="Comma 6 2 4 2 2" xfId="30332" xr:uid="{65BAE020-BF14-44AD-8B5F-B14AFA49119A}"/>
    <cellStyle name="Comma 6 2 4 2 3" xfId="20043" xr:uid="{3755DDC0-BD8F-4874-B90E-E2F5544B84E1}"/>
    <cellStyle name="Comma 6 2 4 3" xfId="11027" xr:uid="{66B148D4-1F30-439A-9D0D-AEE5FF5F98A8}"/>
    <cellStyle name="Comma 6 2 4 3 3" xfId="23022" xr:uid="{C5ABAF79-8AF4-4CD6-9BF4-44D49200A2DD}"/>
    <cellStyle name="Comma 6 2 4 4" xfId="13671" xr:uid="{C1E4F495-F1AD-4B74-A9C9-6B91251F5A46}"/>
    <cellStyle name="Comma 6 2 4 4 3" xfId="24309" xr:uid="{5B906895-1B60-4338-AF44-4A3D93335744}"/>
    <cellStyle name="Comma 6 2 4 5" xfId="27373" xr:uid="{107F98AA-BADF-4011-ADCA-2E89A609193D}"/>
    <cellStyle name="Comma 6 2 4 6" xfId="17074" xr:uid="{C1B618F9-807A-43DF-8DDD-CF6A7D4C0E66}"/>
    <cellStyle name="Comma 6 2 5" xfId="4526" xr:uid="{AE7B620E-99CD-448C-A3F5-F9AA614FCEE9}"/>
    <cellStyle name="Comma 6 2 5 2" xfId="7702" xr:uid="{BA08CEC7-DD8D-4D1E-A14F-A2FBAD854FE0}"/>
    <cellStyle name="Comma 6 2 5 2 2" xfId="30131" xr:uid="{25C9F0DE-19AA-4BD6-A3C5-84ADBAA7703D}"/>
    <cellStyle name="Comma 6 2 5 2 3" xfId="19841" xr:uid="{AF10C2B4-9C3A-4FCB-9EC0-0D663634DDDA}"/>
    <cellStyle name="Comma 6 2 5 3" xfId="10825" xr:uid="{1C63D0F4-CBFB-49D7-8732-81374D4BC7E3}"/>
    <cellStyle name="Comma 6 2 5 3 3" xfId="22820" xr:uid="{25E15BF8-1337-4962-BCB4-2F915278CCB9}"/>
    <cellStyle name="Comma 6 2 5 4" xfId="13832" xr:uid="{BF80B8AB-BB8D-4EFD-8871-7C11B90B6BD2}"/>
    <cellStyle name="Comma 6 2 5 4 3" xfId="24472" xr:uid="{0E7B9B90-E7D7-4E1E-9BB6-6E4A615D63DA}"/>
    <cellStyle name="Comma 6 2 5 5" xfId="27171" xr:uid="{A5582AA9-5ED9-4F31-B0B5-CB9AED7A290E}"/>
    <cellStyle name="Comma 6 2 5 6" xfId="16872" xr:uid="{2B992CDC-95A5-42E8-BB51-47C6589EAEA1}"/>
    <cellStyle name="Comma 6 2 6" xfId="4335" xr:uid="{5937E5EA-F495-41C6-9263-19C07CA30A5C}"/>
    <cellStyle name="Comma 6 2 6 2" xfId="7510" xr:uid="{685D0769-39A9-4F06-8BF4-035E06973729}"/>
    <cellStyle name="Comma 6 2 6 2 2" xfId="29939" xr:uid="{2F018EF0-072A-477D-A59D-600EDC4BC42F}"/>
    <cellStyle name="Comma 6 2 6 2 3" xfId="19649" xr:uid="{2C189B74-7DB7-48CE-9F4C-D80A48EFF9BF}"/>
    <cellStyle name="Comma 6 2 6 3" xfId="10633" xr:uid="{22C7971B-798F-4E48-BEBA-3A677D3E711B}"/>
    <cellStyle name="Comma 6 2 6 3 3" xfId="22628" xr:uid="{E47BE4F2-F923-4EFE-A900-D4CF3D73CFBB}"/>
    <cellStyle name="Comma 6 2 6 4" xfId="14155" xr:uid="{1E10824B-513D-4C2B-8E04-602367FA3A5A}"/>
    <cellStyle name="Comma 6 2 6 4 3" xfId="24791" xr:uid="{B9DD77DE-5A65-4B58-95F9-B240B5B4597B}"/>
    <cellStyle name="Comma 6 2 6 5" xfId="26979" xr:uid="{7DB36EE3-BF13-4EDA-9EA7-2C924D104F62}"/>
    <cellStyle name="Comma 6 2 6 6" xfId="16680" xr:uid="{FF77B9DB-8521-4094-85A3-9C076F0011BD}"/>
    <cellStyle name="Comma 6 2 7" xfId="4148" xr:uid="{8CBFE435-E1C5-42F7-9BDA-330180D7E373}"/>
    <cellStyle name="Comma 6 2 7 2" xfId="7323" xr:uid="{83684AD9-0945-458D-A55C-C6D82FDF9E73}"/>
    <cellStyle name="Comma 6 2 7 2 2" xfId="29786" xr:uid="{D9B6FC7A-FB75-41E3-87D4-5E87DBDCD77E}"/>
    <cellStyle name="Comma 6 2 7 2 3" xfId="19496" xr:uid="{70092CEC-F26C-40B2-BF2C-90DD3A90F395}"/>
    <cellStyle name="Comma 6 2 7 3" xfId="10480" xr:uid="{F9F1E948-C9B6-4B63-947B-9B4A80F3D015}"/>
    <cellStyle name="Comma 6 2 7 3 3" xfId="22475" xr:uid="{3A85D36C-CBD2-4FD6-A7E5-326C379E5ABE}"/>
    <cellStyle name="Comma 6 2 7 4" xfId="26826" xr:uid="{AAAA23D5-516E-4598-B548-0018B5590344}"/>
    <cellStyle name="Comma 6 2 7 5" xfId="16527" xr:uid="{C0799C7B-D440-4C41-B18D-6457D56B067C}"/>
    <cellStyle name="Comma 6 2 8" xfId="3377" xr:uid="{F87B72EA-7B8C-4C3D-9867-6D4B0640FAD3}"/>
    <cellStyle name="Comma 6 2 8 2" xfId="6734" xr:uid="{E20E2C29-35D4-4039-AE98-FF56C7FE5365}"/>
    <cellStyle name="Comma 6 2 8 2 2" xfId="29234" xr:uid="{9B46CAE2-E086-4895-9001-3590F4C5A7AA}"/>
    <cellStyle name="Comma 6 2 8 2 3" xfId="18941" xr:uid="{A95123DA-185A-4DB2-A353-B7016BBBF572}"/>
    <cellStyle name="Comma 6 2 8 3" xfId="9925" xr:uid="{A2F0FF20-2CA7-4CF0-BC99-3657C466EDD5}"/>
    <cellStyle name="Comma 6 2 8 3 2" xfId="32195" xr:uid="{EFA6F6BD-74F7-430C-96A9-DC2062A9EC90}"/>
    <cellStyle name="Comma 6 2 8 3 3" xfId="21919" xr:uid="{89EE05D1-FA30-4A3B-90A6-71F47F5F3CAB}"/>
    <cellStyle name="Comma 6 2 8 4" xfId="26270" xr:uid="{EC8821B7-0651-47DA-8B3A-79A5DDD8B55D}"/>
    <cellStyle name="Comma 6 2 8 5" xfId="15971" xr:uid="{5C168A1A-F9DB-43DB-AA86-3A860D436D1D}"/>
    <cellStyle name="Comma 6 2 9" xfId="6481" xr:uid="{81C58D3A-1A88-44F9-9148-F63E3324716E}"/>
    <cellStyle name="Comma 6 2 9 2" xfId="28982" xr:uid="{0AB2DBAF-9497-4A4B-9447-2568A6736471}"/>
    <cellStyle name="Comma 6 2 9 3" xfId="18688" xr:uid="{FD598CF0-B528-4BA0-878D-09745F713D03}"/>
    <cellStyle name="Comma 6 20" xfId="8557" xr:uid="{DC052DA7-2EEA-4E6D-80D4-801003599BE8}"/>
    <cellStyle name="Comma 6 20 2" xfId="30839" xr:uid="{C8DD6806-ACA3-4118-885A-13EEF54367E9}"/>
    <cellStyle name="Comma 6 20 3" xfId="20563" xr:uid="{F3F101CB-228D-49F3-952D-5D915C6CB7F8}"/>
    <cellStyle name="Comma 6 21" xfId="12338" xr:uid="{AAA7F730-D86A-4598-9D4F-205E8F63852E}"/>
    <cellStyle name="Comma 6 21 3" xfId="23480" xr:uid="{E92F426B-C370-4E2F-95E0-9E0DFD360888}"/>
    <cellStyle name="Comma 6 22" xfId="14231" xr:uid="{69241801-3C62-48F4-A499-20D0D77442B8}"/>
    <cellStyle name="Comma 6 22 2" xfId="24903" xr:uid="{9A4C85C6-F015-4E98-B841-812882F31ACC}"/>
    <cellStyle name="Comma 6 23" xfId="14603" xr:uid="{A6EF286D-345C-4870-B756-4CF2D6374F3F}"/>
    <cellStyle name="Comma 6 25" xfId="1176" xr:uid="{F870D790-8AE9-4D05-8587-83F6E5B9B757}"/>
    <cellStyle name="Comma 6 3" xfId="236" xr:uid="{5E4AFF79-9B02-40F0-A1A1-98E9DCA5955D}"/>
    <cellStyle name="Comma 6 3 11" xfId="1366" xr:uid="{B624B919-FF59-4BF7-AD4C-93C8B3032F74}"/>
    <cellStyle name="Comma 6 3 2" xfId="1039" xr:uid="{70DDDA29-B6CA-4F59-9958-DF67745D8B2F}"/>
    <cellStyle name="Comma 6 3 2 2" xfId="5084" xr:uid="{93825155-7C5D-4686-B870-DB2D8FCBDB93}"/>
    <cellStyle name="Comma 6 3 2 2 2" xfId="8291" xr:uid="{A015BEDB-80C5-4F64-9C81-B59F097BF9C4}"/>
    <cellStyle name="Comma 6 3 2 2 2 2" xfId="30701" xr:uid="{D0E3DD6C-CE9B-4A41-A950-270991E9B3DB}"/>
    <cellStyle name="Comma 6 3 2 2 2 3" xfId="20415" xr:uid="{494F3C63-DDC9-460C-8FA5-6D9E52548026}"/>
    <cellStyle name="Comma 6 3 2 2 3" xfId="11395" xr:uid="{02EE11E2-EB85-4FEA-A52C-4049EE11D214}"/>
    <cellStyle name="Comma 6 3 2 2 3 3" xfId="23395" xr:uid="{08EB7D6F-6B7D-44CE-8B35-F8C8A5B36030}"/>
    <cellStyle name="Comma 6 3 2 2 4" xfId="13526" xr:uid="{1CB2137E-6F7C-4F1D-BFA5-53D98AAB5707}"/>
    <cellStyle name="Comma 6 3 2 2 4 3" xfId="24162" xr:uid="{271EAC9A-EF5B-4D22-A62B-CA6B8ECDF9A8}"/>
    <cellStyle name="Comma 6 3 2 2 5" xfId="27741" xr:uid="{6A9DF39C-0DB6-4244-886D-F0F80C1C0601}"/>
    <cellStyle name="Comma 6 3 2 2 6" xfId="17447" xr:uid="{FFEECF29-E1F7-4637-BDF7-424BED4F0BA2}"/>
    <cellStyle name="Comma 6 3 2 3" xfId="7100" xr:uid="{FE620B17-01A2-4F44-AF7D-6977D58A5A77}"/>
    <cellStyle name="Comma 6 3 2 3 2" xfId="29571" xr:uid="{B3BCC061-8A97-4E99-A126-451C8525786B}"/>
    <cellStyle name="Comma 6 3 2 3 3" xfId="19280" xr:uid="{3EB103D8-50D3-461A-9DEC-6B0129FC1A8E}"/>
    <cellStyle name="Comma 6 3 2 4" xfId="10264" xr:uid="{D6C621D5-7955-44A6-A133-AD3E2E4C7F2B}"/>
    <cellStyle name="Comma 6 3 2 4 2" xfId="32533" xr:uid="{25BF9D60-6155-4812-A332-FDB84AA43F12}"/>
    <cellStyle name="Comma 6 3 2 4 3" xfId="22259" xr:uid="{D3D5361D-9619-41AC-8BF8-D2A640715E2C}"/>
    <cellStyle name="Comma 6 3 2 5" xfId="12923" xr:uid="{AAD1BBCF-B37F-410E-8822-B2137C9918EE}"/>
    <cellStyle name="Comma 6 3 2 5 3" xfId="23745" xr:uid="{BAB7DF21-369E-4D17-8D9E-9D5808613441}"/>
    <cellStyle name="Comma 6 3 2 6" xfId="26610" xr:uid="{C8355548-EEB3-43E5-9E2E-DB1EFDFBDE34}"/>
    <cellStyle name="Comma 6 3 2 7" xfId="16311" xr:uid="{CE5C2664-34A3-46B7-8062-AB608A34B08D}"/>
    <cellStyle name="Comma 6 3 2 8" xfId="33145" xr:uid="{BBCA8192-0E24-49BD-B53A-FC8211DA764C}"/>
    <cellStyle name="Comma 6 3 2 9" xfId="3955" xr:uid="{45DA454D-84E1-40F5-BA89-99E87A36493D}"/>
    <cellStyle name="Comma 6 3 3" xfId="3775" xr:uid="{6114D5EB-4DC0-4123-9E33-1F5309FB2EA3}"/>
    <cellStyle name="Comma 6 3 3 2" xfId="4896" xr:uid="{BE1A015B-B112-4171-82AC-58B47BAB7F8B}"/>
    <cellStyle name="Comma 6 3 3 2 2" xfId="8084" xr:uid="{A8C105C7-7870-4A0B-B2F6-C40BAC107147}"/>
    <cellStyle name="Comma 6 3 3 2 2 2" xfId="30507" xr:uid="{73084E97-C8EB-49A8-9AE9-3B9C7D4AE4FA}"/>
    <cellStyle name="Comma 6 3 3 2 2 3" xfId="20217" xr:uid="{7B8D2BBA-8A7A-4A59-A1B1-27EA59F19B07}"/>
    <cellStyle name="Comma 6 3 3 2 3" xfId="11199" xr:uid="{3A1A910E-01B3-4E43-A2E8-D45099105A0B}"/>
    <cellStyle name="Comma 6 3 3 2 3 3" xfId="23197" xr:uid="{22F700EA-895D-46AD-93F5-FD3D866A105D}"/>
    <cellStyle name="Comma 6 3 3 2 4" xfId="27546" xr:uid="{5ABBB16C-4510-4221-B0B1-92032BFCE65D}"/>
    <cellStyle name="Comma 6 3 3 2 5" xfId="17249" xr:uid="{D07032A5-4F63-4010-BDF6-1123000C55F0}"/>
    <cellStyle name="Comma 6 3 3 3" xfId="6938" xr:uid="{E28D1509-D24B-4676-9B53-A28B9EDC6A4B}"/>
    <cellStyle name="Comma 6 3 3 3 2" xfId="29409" xr:uid="{267C4F9D-EAAA-4438-81B5-15F5E34AD0F8}"/>
    <cellStyle name="Comma 6 3 3 3 3" xfId="19116" xr:uid="{F80844D9-532C-44AF-BAFD-BED142185342}"/>
    <cellStyle name="Comma 6 3 3 4" xfId="10101" xr:uid="{E11F5FE4-27F5-4AE7-9B2B-EA3E0A39A730}"/>
    <cellStyle name="Comma 6 3 3 4 2" xfId="32370" xr:uid="{C9034951-88A1-4326-A2E8-4227A1B41690}"/>
    <cellStyle name="Comma 6 3 3 4 3" xfId="22095" xr:uid="{FA52DB32-2821-4BB4-98F1-F7B6FFA594FD}"/>
    <cellStyle name="Comma 6 3 3 5" xfId="13366" xr:uid="{6E7F56D6-A1AE-4E9F-9F2A-BB203BF6B15B}"/>
    <cellStyle name="Comma 6 3 3 5 3" xfId="24002" xr:uid="{CA295F68-6962-488C-9843-2595AD88AF13}"/>
    <cellStyle name="Comma 6 3 3 6" xfId="26446" xr:uid="{2342C23A-8B13-4608-A440-195E749E9979}"/>
    <cellStyle name="Comma 6 3 3 7" xfId="16147" xr:uid="{C93B8C50-4037-4B85-8411-06D0B264C8D5}"/>
    <cellStyle name="Comma 6 3 4" xfId="3295" xr:uid="{FA890D65-A3A4-411F-A3B8-08B02944B095}"/>
    <cellStyle name="Comma 6 3 4 2" xfId="6652" xr:uid="{556A14DB-8734-47FF-B25A-619FC34B9130}"/>
    <cellStyle name="Comma 6 3 4 2 2" xfId="29152" xr:uid="{9D8250DF-430A-41CD-9EE5-D4A26C56CBCB}"/>
    <cellStyle name="Comma 6 3 4 2 3" xfId="18859" xr:uid="{C50909D9-4EF1-4737-9A98-468D41D24F21}"/>
    <cellStyle name="Comma 6 3 4 3" xfId="9843" xr:uid="{73FA968F-C707-4290-BCA9-212305426397}"/>
    <cellStyle name="Comma 6 3 4 3 2" xfId="32113" xr:uid="{65559D6B-7BAF-465A-918F-D50A05F9B4F2}"/>
    <cellStyle name="Comma 6 3 4 3 3" xfId="21837" xr:uid="{AC3CEF22-6EFB-42E9-86E0-922F83580596}"/>
    <cellStyle name="Comma 6 3 4 4" xfId="26188" xr:uid="{B3EC6DB8-3BDD-474E-85DA-FEB567776B43}"/>
    <cellStyle name="Comma 6 3 4 5" xfId="15889" xr:uid="{4811AAA4-2F0F-4A65-AD4C-B519560CD8B2}"/>
    <cellStyle name="Comma 6 3 5" xfId="6399" xr:uid="{CE18E4EF-5C3C-4087-B8C7-D69B66FC68F1}"/>
    <cellStyle name="Comma 6 3 5 2" xfId="28900" xr:uid="{45FB9062-FCDA-44BA-9F3B-1D4BD79B36FD}"/>
    <cellStyle name="Comma 6 3 5 3" xfId="18606" xr:uid="{6A110C4B-F8D7-4A6C-AC8B-D40931ADABC7}"/>
    <cellStyle name="Comma 6 3 6" xfId="9590" xr:uid="{3288C75C-CFD3-4DDD-9C72-7EE5F1C3DFF4}"/>
    <cellStyle name="Comma 6 3 6 2" xfId="31860" xr:uid="{93B2A10A-8EB1-49D2-A907-D8C528B6D1C9}"/>
    <cellStyle name="Comma 6 3 6 3" xfId="21584" xr:uid="{2CA13ED9-4951-47BC-922A-3B9234F8C8B5}"/>
    <cellStyle name="Comma 6 3 7" xfId="12711" xr:uid="{7807DD4E-9E66-4090-A0E4-131A54A6EFAC}"/>
    <cellStyle name="Comma 6 3 7 3" xfId="23580" xr:uid="{F3425094-9D9D-48C1-978C-12ED01338FC2}"/>
    <cellStyle name="Comma 6 3 8" xfId="14421" xr:uid="{D868868A-DAB0-41BD-BA1B-019DFEA424D7}"/>
    <cellStyle name="Comma 6 3 8 2" xfId="25936" xr:uid="{D927C38E-8991-459D-A915-D6470E0B9C38}"/>
    <cellStyle name="Comma 6 3 9" xfId="15636" xr:uid="{B6571ACF-D230-4BA4-98FD-BAA12810FD1F}"/>
    <cellStyle name="Comma 6 4" xfId="296" xr:uid="{0BCC01F3-BB75-4D79-9946-96E301364EC7}"/>
    <cellStyle name="Comma 6 4 2" xfId="814" xr:uid="{74B8EA65-47B4-435B-BC6F-A768350914DF}"/>
    <cellStyle name="Comma 6 4 2 2" xfId="8183" xr:uid="{D8168EC7-9551-4EC8-8B0A-342142AD7823}"/>
    <cellStyle name="Comma 6 4 2 2 2" xfId="30595" xr:uid="{A75D7D9D-F26D-43EF-88AA-83F0787E34B1}"/>
    <cellStyle name="Comma 6 4 2 2 3" xfId="20306" xr:uid="{8F7257AC-294C-4227-B8A1-AF9EB41EC59D}"/>
    <cellStyle name="Comma 6 4 2 3" xfId="11288" xr:uid="{694151B0-E558-452F-80A9-2EC6B637F6B4}"/>
    <cellStyle name="Comma 6 4 2 3 3" xfId="23286" xr:uid="{5AA0A371-6010-4909-8C07-61586D1664F6}"/>
    <cellStyle name="Comma 6 4 2 4" xfId="27632" xr:uid="{5FEFAE5B-6C91-4C03-BDA7-79100FCBD37A}"/>
    <cellStyle name="Comma 6 4 2 5" xfId="17338" xr:uid="{E14B1D6E-33CD-4A99-8936-764AB38CDF17}"/>
    <cellStyle name="Comma 6 4 2 6" xfId="33205" xr:uid="{5E14E008-F018-4770-8400-509DA13D048D}"/>
    <cellStyle name="Comma 6 4 2 7" xfId="4985" xr:uid="{2D53ABA8-B070-473F-A1CB-8BFD4AEB0EAE}"/>
    <cellStyle name="Comma 6 4 3" xfId="6823" xr:uid="{4CFB246A-E8BB-4084-A0F7-EFA72804A701}"/>
    <cellStyle name="Comma 6 4 3 2" xfId="29309" xr:uid="{3A54845D-DF69-4D26-BD3A-8C03BB9410D0}"/>
    <cellStyle name="Comma 6 4 3 3" xfId="19016" xr:uid="{FE57E4AD-D50B-48C3-B903-B534AE77C4EA}"/>
    <cellStyle name="Comma 6 4 4" xfId="10001" xr:uid="{BD85DEEB-F1BC-4273-806E-3F6E2C9E9665}"/>
    <cellStyle name="Comma 6 4 4 2" xfId="32270" xr:uid="{9F0CFDF3-D3A1-43C3-A29A-6987039C38A9}"/>
    <cellStyle name="Comma 6 4 4 3" xfId="21995" xr:uid="{21D7541B-2C67-454B-8849-A72308CAFEBD}"/>
    <cellStyle name="Comma 6 4 5" xfId="13078" xr:uid="{2D19AD31-608A-4130-8177-2D8B05739654}"/>
    <cellStyle name="Comma 6 4 5 3" xfId="23902" xr:uid="{2C21531E-AF2B-45EC-BEF9-86F466F721F7}"/>
    <cellStyle name="Comma 6 4 6" xfId="26346" xr:uid="{7A26C306-46A2-470B-9BFC-65E3DEF223E8}"/>
    <cellStyle name="Comma 6 4 7" xfId="16047" xr:uid="{C63F1B45-05CB-4228-BE7B-1ADCC959B78B}"/>
    <cellStyle name="Comma 6 4 9" xfId="3449" xr:uid="{4E32F459-FAE1-4114-985F-103E64334188}"/>
    <cellStyle name="Comma 6 5" xfId="714" xr:uid="{FE91AB64-C654-45EA-8C02-4D8531DDFDAA}"/>
    <cellStyle name="Comma 6 5 2" xfId="7956" xr:uid="{550799BA-F24C-4355-864D-61653F537358}"/>
    <cellStyle name="Comma 6 5 2 2" xfId="30386" xr:uid="{8FD2C7AF-D5C1-4869-B658-6E765B1A22C8}"/>
    <cellStyle name="Comma 6 5 2 3" xfId="20096" xr:uid="{E721CCF9-1605-4788-9A76-2681F9EAE00D}"/>
    <cellStyle name="Comma 6 5 3" xfId="11078" xr:uid="{369D95A6-54A4-4E91-8C7F-68CCB71FC0F1}"/>
    <cellStyle name="Comma 6 5 3 3" xfId="23076" xr:uid="{3BF58CFE-0860-4788-9C98-D72E8309AB56}"/>
    <cellStyle name="Comma 6 5 4" xfId="13816" xr:uid="{4FAA05B2-30C8-4525-A4A7-82334A94F8A7}"/>
    <cellStyle name="Comma 6 5 4 3" xfId="24456" xr:uid="{756A2617-3937-4344-9EF8-66A63A39E09D}"/>
    <cellStyle name="Comma 6 5 5" xfId="27427" xr:uid="{71BC2D3A-F39D-4C34-A2D8-5D908B1FB893}"/>
    <cellStyle name="Comma 6 5 6" xfId="17128" xr:uid="{A7F0ECB3-87CC-4865-A9AF-58B0D7F7DFD6}"/>
    <cellStyle name="Comma 6 5 7" xfId="33018" xr:uid="{2E3C79B1-8ADF-4395-8616-AD16C6E5249A}"/>
    <cellStyle name="Comma 6 5 8" xfId="4770" xr:uid="{D8BE9E47-D13D-429B-9A34-729265988063}"/>
    <cellStyle name="Comma 6 6" xfId="4650" xr:uid="{10DF0E29-761F-4D9A-AA17-3516F91CE1E8}"/>
    <cellStyle name="Comma 6 6 2" xfId="7826" xr:uid="{F8B94BFA-AE06-44BF-8497-47086CE44426}"/>
    <cellStyle name="Comma 6 6 2 2" xfId="30254" xr:uid="{83DAFA5B-7770-4A04-8635-CEB856980F2E}"/>
    <cellStyle name="Comma 6 6 2 3" xfId="19965" xr:uid="{468C8506-4D82-48BC-AC89-8B6A127B270E}"/>
    <cellStyle name="Comma 6 6 3" xfId="10949" xr:uid="{FB9CD22C-6CFF-4423-BB39-6F8B71AC76CA}"/>
    <cellStyle name="Comma 6 6 3 3" xfId="22944" xr:uid="{9E82DE70-94AD-454E-B3DE-4211ECAEE50D}"/>
    <cellStyle name="Comma 6 6 4" xfId="13946" xr:uid="{149D23F1-9824-4260-9E51-82646E0BB5E9}"/>
    <cellStyle name="Comma 6 6 4 3" xfId="24583" xr:uid="{3AA215EC-E5DA-4859-8112-B5634653EA3F}"/>
    <cellStyle name="Comma 6 6 5" xfId="27295" xr:uid="{3DD68F4E-A80A-4C69-96C5-05FE9737AA23}"/>
    <cellStyle name="Comma 6 6 6" xfId="16996" xr:uid="{D5DF78DC-4A4B-4901-9A20-9224F616C9BF}"/>
    <cellStyle name="Comma 6 7" xfId="4582" xr:uid="{38EFB7C6-E416-4B37-8D28-3663BA670058}"/>
    <cellStyle name="Comma 6 7 2" xfId="7758" xr:uid="{3054126B-DC0F-4A58-8B93-0F726E5F6CC6}"/>
    <cellStyle name="Comma 6 7 2 2" xfId="30187" xr:uid="{44DD413C-8649-4DD2-9CCB-9BC2DBC6FDE6}"/>
    <cellStyle name="Comma 6 7 2 3" xfId="19897" xr:uid="{A5425D35-E292-4A82-B15C-7C544BF3F24E}"/>
    <cellStyle name="Comma 6 7 3" xfId="10881" xr:uid="{D14F52A1-0308-4F43-945F-75AAF3624A24}"/>
    <cellStyle name="Comma 6 7 3 3" xfId="22876" xr:uid="{39021F63-5888-4EB0-9D11-2DA0443EDF3A}"/>
    <cellStyle name="Comma 6 7 4" xfId="13908" xr:uid="{07EE7F19-424E-4671-A319-C6E956A10E54}"/>
    <cellStyle name="Comma 6 7 4 3" xfId="24548" xr:uid="{40E95BED-CBD4-4567-AD8A-12C55056F439}"/>
    <cellStyle name="Comma 6 7 5" xfId="27227" xr:uid="{C228CE6D-6B6A-4817-B941-0245F1013551}"/>
    <cellStyle name="Comma 6 7 6" xfId="16928" xr:uid="{9271D112-04F3-4057-8006-3EA4DC4EC2D4}"/>
    <cellStyle name="Comma 6 8" xfId="4447" xr:uid="{C7FE00CA-686A-442A-9F3B-FD313AA96D72}"/>
    <cellStyle name="Comma 6 8 2" xfId="7623" xr:uid="{C068CFC1-400B-471E-8482-6A02AF11158C}"/>
    <cellStyle name="Comma 6 8 2 2" xfId="30052" xr:uid="{40057EE9-9DFC-4E84-ABFA-EE7612CB5261}"/>
    <cellStyle name="Comma 6 8 2 3" xfId="19762" xr:uid="{769EFBAD-961B-4C7E-B522-903CB1629A2D}"/>
    <cellStyle name="Comma 6 8 3" xfId="10746" xr:uid="{A42FD915-4B7A-41F1-B770-EB767AC1B730}"/>
    <cellStyle name="Comma 6 8 3 3" xfId="22741" xr:uid="{CDD2A73C-B012-42F1-80FA-B03E75320CB7}"/>
    <cellStyle name="Comma 6 8 4" xfId="13701" xr:uid="{BCAA7D09-3560-487B-B75B-DE9A1F6D093E}"/>
    <cellStyle name="Comma 6 8 4 3" xfId="24339" xr:uid="{A3D896D6-5574-4CDA-B930-1AD72DF4FAFC}"/>
    <cellStyle name="Comma 6 8 5" xfId="27092" xr:uid="{E0999BDD-A955-44AA-988D-3F590DBE6AAC}"/>
    <cellStyle name="Comma 6 8 6" xfId="16793" xr:uid="{C48C9023-D614-48B9-9EB4-F1712232B13F}"/>
    <cellStyle name="Comma 6 9" xfId="4244" xr:uid="{55AF4D5D-7456-44F3-A263-18357364B344}"/>
    <cellStyle name="Comma 6 9 2" xfId="7419" xr:uid="{114B4CAD-2403-4B7B-9A0D-B97882797137}"/>
    <cellStyle name="Comma 6 9 2 2" xfId="29862" xr:uid="{EA30AB9A-C669-4BD8-9E84-FB46B83C4682}"/>
    <cellStyle name="Comma 6 9 2 3" xfId="19572" xr:uid="{A99D4FFE-2F9E-4B58-9981-0BC3CBB42435}"/>
    <cellStyle name="Comma 6 9 3" xfId="10556" xr:uid="{E139C028-B159-4636-88AA-FBCFBB7751F1}"/>
    <cellStyle name="Comma 6 9 3 3" xfId="22551" xr:uid="{E46F79A4-D3F8-408B-8625-0D62F94D6A61}"/>
    <cellStyle name="Comma 6 9 4" xfId="14094" xr:uid="{7E4AF1AE-6AEC-4C37-A5A0-FBF7C9727949}"/>
    <cellStyle name="Comma 6 9 4 3" xfId="24730" xr:uid="{F3D90DF5-485D-4F78-B135-2ABF3A873951}"/>
    <cellStyle name="Comma 6 9 5" xfId="26902" xr:uid="{C1152F7B-9D37-4C5E-91EE-874F07123EEA}"/>
    <cellStyle name="Comma 6 9 6" xfId="16603" xr:uid="{7C639D39-A3D6-4C15-9392-0B7FA25E2998}"/>
    <cellStyle name="Comma 60" xfId="2594" xr:uid="{91249410-B4B2-4482-8C72-58D3415B270F}"/>
    <cellStyle name="Comma 60 2" xfId="5908" xr:uid="{BEE67E45-DBA2-4AEB-BC9D-5410220641E4}"/>
    <cellStyle name="Comma 60 2 2" xfId="28416" xr:uid="{F0B1C364-4665-4068-8E59-58A7976FA52E}"/>
    <cellStyle name="Comma 60 2 3" xfId="18122" xr:uid="{1993CE10-4C59-43D8-BB58-CE79AD02B179}"/>
    <cellStyle name="Comma 60 3" xfId="9106" xr:uid="{E0927A63-C2B1-45D7-92FC-F3B12B489DFA}"/>
    <cellStyle name="Comma 60 3 2" xfId="31376" xr:uid="{422A9F4D-5D22-4478-9EE5-D0A125D949DA}"/>
    <cellStyle name="Comma 60 3 3" xfId="21100" xr:uid="{93FA3A5C-7113-4450-8325-46A1B2CEA6E4}"/>
    <cellStyle name="Comma 60 4" xfId="25452" xr:uid="{3DA050A0-4BCF-4484-A6F1-027AF8DBF350}"/>
    <cellStyle name="Comma 60 5" xfId="15152" xr:uid="{399B2A13-BC68-4387-8AC5-EFD720EFCCDE}"/>
    <cellStyle name="Comma 61" xfId="2577" xr:uid="{4D7773AF-5E42-417D-8D0F-FC3660CFBE0D}"/>
    <cellStyle name="Comma 61 2" xfId="5891" xr:uid="{A2459AB2-71CE-4FE4-950D-6DB3CB5AA7CE}"/>
    <cellStyle name="Comma 61 2 2" xfId="28399" xr:uid="{6DA55ACD-8729-4ADD-B2C4-5FB0698B98CD}"/>
    <cellStyle name="Comma 61 2 3" xfId="18105" xr:uid="{6CE65744-C389-49A8-8743-8F9106569A93}"/>
    <cellStyle name="Comma 61 3" xfId="9089" xr:uid="{48791CE2-DF03-4589-90BC-4E58132A7B64}"/>
    <cellStyle name="Comma 61 3 2" xfId="31359" xr:uid="{ED9B8E54-610D-41E8-9C77-A8C4EF19CC79}"/>
    <cellStyle name="Comma 61 3 3" xfId="21083" xr:uid="{3FB2E128-D3C1-46BE-A4A8-DD3EAFA6C9AB}"/>
    <cellStyle name="Comma 61 4" xfId="25435" xr:uid="{7C33254E-189C-4634-A8EC-FA56A4EB51C5}"/>
    <cellStyle name="Comma 61 5" xfId="15135" xr:uid="{7EB48B48-2C4E-405D-A7A2-06771D6795E7}"/>
    <cellStyle name="Comma 62" xfId="2554" xr:uid="{E29E82CF-626C-492A-B769-6C9302E9B277}"/>
    <cellStyle name="Comma 62 2" xfId="5868" xr:uid="{623EEECC-610F-4300-ADBF-658181B52636}"/>
    <cellStyle name="Comma 62 2 2" xfId="28376" xr:uid="{65487774-5C22-44F7-BDCC-54FDDB853552}"/>
    <cellStyle name="Comma 62 2 3" xfId="18082" xr:uid="{71757C8F-AD72-489E-8AE0-E93C90142EB0}"/>
    <cellStyle name="Comma 62 3" xfId="9066" xr:uid="{0DDB1EDB-5A83-4B3D-A01F-491113A0C9D1}"/>
    <cellStyle name="Comma 62 3 2" xfId="31336" xr:uid="{CA858005-8406-4EDA-A309-71640BD13C53}"/>
    <cellStyle name="Comma 62 3 3" xfId="21060" xr:uid="{532E63F1-87B3-4917-87C4-CEDC79BC9B43}"/>
    <cellStyle name="Comma 62 4" xfId="25412" xr:uid="{3CDEF4B3-5831-4D79-A8EF-332CB8343ACB}"/>
    <cellStyle name="Comma 62 5" xfId="15112" xr:uid="{1B47B767-CB11-4E12-9F1E-807D4989A47B}"/>
    <cellStyle name="Comma 63" xfId="2527" xr:uid="{9D72D43F-BFDA-4D14-AF48-5AC36D3C577F}"/>
    <cellStyle name="Comma 63 2" xfId="5841" xr:uid="{65FC68AC-3FF6-4FEB-B1F0-84651EE29768}"/>
    <cellStyle name="Comma 63 2 2" xfId="28349" xr:uid="{3CC184C7-9FA9-4C8A-9408-AFC0AFF0B734}"/>
    <cellStyle name="Comma 63 2 3" xfId="18055" xr:uid="{73820087-1F53-40DA-80C8-BEEC396DA61B}"/>
    <cellStyle name="Comma 63 3" xfId="9039" xr:uid="{42265CD9-E19C-4136-BDE7-80EA67A5E833}"/>
    <cellStyle name="Comma 63 3 2" xfId="31309" xr:uid="{B7046349-6BE6-4239-AC93-7AC604318D62}"/>
    <cellStyle name="Comma 63 3 3" xfId="21033" xr:uid="{773A456C-A390-4422-9AE8-6970EBAE2080}"/>
    <cellStyle name="Comma 63 4" xfId="25385" xr:uid="{D68D1671-151B-4FC0-93A4-1BAF5E2BED4E}"/>
    <cellStyle name="Comma 63 5" xfId="15085" xr:uid="{A8F0E387-79FB-4A5C-8E20-1EF297AE7066}"/>
    <cellStyle name="Comma 64" xfId="5139" xr:uid="{D4227E09-AA2D-40E1-B1D3-EEB50272D2D1}"/>
    <cellStyle name="Comma 64 2" xfId="8333" xr:uid="{D4410A64-AF74-4F16-887D-726E1344D41A}"/>
    <cellStyle name="Comma 64 2 2" xfId="30742" xr:uid="{495A1C30-85FC-42E4-B86E-31A8162CA823}"/>
    <cellStyle name="Comma 64 2 3" xfId="20456" xr:uid="{5C726575-4EF4-4E9B-A86B-776FF6980664}"/>
    <cellStyle name="Comma 64 3" xfId="11436" xr:uid="{E301662B-BB4C-43A9-83A2-35E44F05FC6A}"/>
    <cellStyle name="Comma 64 3 3" xfId="23436" xr:uid="{B6C56873-AFEA-40BC-B0AC-53B2E4348FF3}"/>
    <cellStyle name="Comma 64 4" xfId="27782" xr:uid="{63321B36-FAE4-495B-9553-421D8767EAD1}"/>
    <cellStyle name="Comma 64 5" xfId="17488" xr:uid="{B379B187-C0E3-441C-BD3F-64319692E656}"/>
    <cellStyle name="Comma 65" xfId="2457" xr:uid="{CE5A25E9-ED92-4A72-A83B-293A8C402A5C}"/>
    <cellStyle name="Comma 65 2" xfId="5801" xr:uid="{29A33D8B-021E-4704-A467-8630EB5F013D}"/>
    <cellStyle name="Comma 65 2 2" xfId="28317" xr:uid="{5348F1CB-B608-4AB3-BC95-2D77532EC06F}"/>
    <cellStyle name="Comma 65 2 3" xfId="18023" xr:uid="{D75F3FE2-F899-4598-B306-992954FDAE9E}"/>
    <cellStyle name="Comma 65 3" xfId="9007" xr:uid="{3E7E8C8A-A352-4E2F-8275-4E55368AD44C}"/>
    <cellStyle name="Comma 65 3 2" xfId="31277" xr:uid="{303F2E91-2CB9-4F42-AB23-AD2F383C7B15}"/>
    <cellStyle name="Comma 65 3 3" xfId="21001" xr:uid="{C419060B-31F6-48F3-8E36-6D2A6BCBA8D3}"/>
    <cellStyle name="Comma 65 4" xfId="25353" xr:uid="{5C05216D-A227-40ED-BAC7-6EF85C9086F1}"/>
    <cellStyle name="Comma 65 5" xfId="15053" xr:uid="{0CA2131D-DCDD-4965-AA1F-89BB1CC0D2FE}"/>
    <cellStyle name="Comma 66" xfId="2462" xr:uid="{701EB804-7CB9-4D7E-A843-EB0C69765208}"/>
    <cellStyle name="Comma 66 2" xfId="5806" xr:uid="{7FC06B4A-2B59-49F6-9086-EE644A80BFA6}"/>
    <cellStyle name="Comma 66 2 2" xfId="28322" xr:uid="{A5953BB7-41D0-43E3-97BA-75C0CD85F898}"/>
    <cellStyle name="Comma 66 2 3" xfId="18028" xr:uid="{E6DDD11F-F154-4AF2-B1E3-F2FD10CA0ED5}"/>
    <cellStyle name="Comma 66 3" xfId="9012" xr:uid="{4E7CCA0B-2782-45D8-AD64-B858583FCDB3}"/>
    <cellStyle name="Comma 66 3 2" xfId="31282" xr:uid="{75477FB5-3299-4133-9DD6-8C48C6029CE5}"/>
    <cellStyle name="Comma 66 3 3" xfId="21006" xr:uid="{1272A6C7-B6D6-4622-A7B5-2F2B62048DC6}"/>
    <cellStyle name="Comma 66 4" xfId="25358" xr:uid="{E314BDAB-E7F8-4860-86D6-0A2CF2D533FF}"/>
    <cellStyle name="Comma 66 5" xfId="15058" xr:uid="{2D903B89-05F1-4A44-8AD7-729B903503AE}"/>
    <cellStyle name="Comma 67" xfId="2421" xr:uid="{4B8850CF-3922-4FBF-B0CD-6DCA8407D90D}"/>
    <cellStyle name="Comma 67 2" xfId="5766" xr:uid="{B8BDD47A-0F2A-4BBF-A759-5E8ED99D8C5C}"/>
    <cellStyle name="Comma 67 2 2" xfId="28282" xr:uid="{5FDAB176-43E5-4CAC-BFDB-D8FAEBDF8A49}"/>
    <cellStyle name="Comma 67 2 3" xfId="17988" xr:uid="{30D8D4C2-EBE9-4223-BCC7-273B1B07F67A}"/>
    <cellStyle name="Comma 67 3" xfId="8972" xr:uid="{35DDDF0F-1F64-4532-9A8F-C56BCF18B128}"/>
    <cellStyle name="Comma 67 3 2" xfId="31242" xr:uid="{0527DCF8-01C8-45FE-B04A-43EA6DE60891}"/>
    <cellStyle name="Comma 67 3 3" xfId="20966" xr:uid="{8ACC9467-1F74-407D-AB32-0507AF2B9DFE}"/>
    <cellStyle name="Comma 67 4" xfId="25318" xr:uid="{080F2046-1F1B-48FE-9FD0-79EF4BE60F97}"/>
    <cellStyle name="Comma 67 5" xfId="15018" xr:uid="{B822E98B-337D-4C5A-85E2-7CEDDB81C35A}"/>
    <cellStyle name="Comma 68" xfId="2416" xr:uid="{DEA2F6FF-4C43-4B8C-8E1E-9D80C5453C25}"/>
    <cellStyle name="Comma 68 2" xfId="5762" xr:uid="{ABC575EA-3AB0-438D-9BEC-90C535DD93FE}"/>
    <cellStyle name="Comma 68 2 2" xfId="28278" xr:uid="{E0C82B7B-17D6-4D82-AED5-5EBA2FCD4CC9}"/>
    <cellStyle name="Comma 68 2 3" xfId="17984" xr:uid="{A2DFCCA2-2301-471E-88BE-4042267E46EB}"/>
    <cellStyle name="Comma 68 3" xfId="8968" xr:uid="{20C9D9E6-8233-4C53-AB53-CB0DEDD63366}"/>
    <cellStyle name="Comma 68 3 2" xfId="31238" xr:uid="{330B7D0F-D881-4103-8D4A-D5E5BC92F2E8}"/>
    <cellStyle name="Comma 68 3 3" xfId="20962" xr:uid="{D69E1C0D-9E7F-4508-A8F1-E2A0972BCB50}"/>
    <cellStyle name="Comma 68 4" xfId="25314" xr:uid="{C62F59FB-54E4-4672-93BD-4A08F3248A07}"/>
    <cellStyle name="Comma 68 5" xfId="15014" xr:uid="{1F072B58-962D-4904-AF80-56A9AEF83FF6}"/>
    <cellStyle name="Comma 69" xfId="2411" xr:uid="{E365E70C-CE79-44BC-A162-4F8A7D0ACB3F}"/>
    <cellStyle name="Comma 69 2" xfId="5757" xr:uid="{EDC786E2-8353-499D-8F85-04C0C9470F72}"/>
    <cellStyle name="Comma 69 2 2" xfId="28273" xr:uid="{CBD8C816-C2CB-40CD-8D50-D7197E39E02B}"/>
    <cellStyle name="Comma 69 2 3" xfId="17979" xr:uid="{483F7F31-0DBB-4AD1-9BF2-7CBC18D8EF7D}"/>
    <cellStyle name="Comma 69 3" xfId="8963" xr:uid="{D492231D-1F07-4850-A450-1069B18A351C}"/>
    <cellStyle name="Comma 69 3 2" xfId="31233" xr:uid="{AB22000A-7E92-4EF6-B718-CEE73533B17F}"/>
    <cellStyle name="Comma 69 3 3" xfId="20957" xr:uid="{70A69E6F-DFE1-4DD2-941E-61F30F1ABE7C}"/>
    <cellStyle name="Comma 69 4" xfId="25309" xr:uid="{4C08E91B-02B0-4F1B-9702-968EB65BBB0E}"/>
    <cellStyle name="Comma 69 5" xfId="15009" xr:uid="{B2A748F9-07B0-4913-B2B3-D1569B162D02}"/>
    <cellStyle name="Comma 7" xfId="109" xr:uid="{7880AA7F-C2E0-44E1-AEF9-41BEF512233F}"/>
    <cellStyle name="Comma 7 10" xfId="4202" xr:uid="{6FF28E66-7842-4470-96EB-34595E75D08F}"/>
    <cellStyle name="Comma 7 10 2" xfId="7377" xr:uid="{2040D5A6-AEF1-40DF-B1DD-C21319080AE4}"/>
    <cellStyle name="Comma 7 10 2 2" xfId="29826" xr:uid="{9AD2085A-4E43-4121-85D9-539F39631568}"/>
    <cellStyle name="Comma 7 10 2 3" xfId="19536" xr:uid="{98E506EC-A9DF-4303-8DBB-CDBAD7EE48B4}"/>
    <cellStyle name="Comma 7 10 3" xfId="10520" xr:uid="{923E42CC-6159-4F9D-A411-B9227AD57DA6}"/>
    <cellStyle name="Comma 7 10 3 3" xfId="22515" xr:uid="{70E4CFD5-1F6A-4AEF-B510-375F3043E12C}"/>
    <cellStyle name="Comma 7 10 4" xfId="14089" xr:uid="{968314E4-392C-4900-BAF7-EAD3DFBCB6D9}"/>
    <cellStyle name="Comma 7 10 4 3" xfId="24725" xr:uid="{4AA7AD90-F264-4A88-AEF0-B18CE028A469}"/>
    <cellStyle name="Comma 7 10 5" xfId="26866" xr:uid="{3F5B7014-3DAF-40E6-BABE-83EC7C8157FB}"/>
    <cellStyle name="Comma 7 10 6" xfId="16567" xr:uid="{2CFF9B04-47A6-4595-AE32-FC62CB9B9FA3}"/>
    <cellStyle name="Comma 7 11" xfId="4052" xr:uid="{1193E7DD-2F51-4D73-A91B-86158D2B1D56}"/>
    <cellStyle name="Comma 7 11 2" xfId="7227" xr:uid="{86E0A9AD-3A61-4DFB-AB96-E2026D72DC44}"/>
    <cellStyle name="Comma 7 11 2 2" xfId="29698" xr:uid="{6F125DDD-25BC-4082-B30E-5884A0DE2618}"/>
    <cellStyle name="Comma 7 11 2 3" xfId="19408" xr:uid="{6F6A773A-0C7D-4DC0-B2D7-CD596AD6BEA1}"/>
    <cellStyle name="Comma 7 11 3" xfId="10392" xr:uid="{864C6391-9160-4B48-A9B3-87C195FD7561}"/>
    <cellStyle name="Comma 7 11 3 3" xfId="22387" xr:uid="{5B29156E-FD7B-4A4B-B4D8-B448269A1879}"/>
    <cellStyle name="Comma 7 11 4" xfId="26738" xr:uid="{439F0952-6E5A-475E-B601-A3007D101039}"/>
    <cellStyle name="Comma 7 11 5" xfId="16439" xr:uid="{4E252A63-B933-4129-8705-DD029BA84D64}"/>
    <cellStyle name="Comma 7 12" xfId="3177" xr:uid="{3DE3A701-D9F4-4ECC-958A-CBD050B97792}"/>
    <cellStyle name="Comma 7 12 2" xfId="6532" xr:uid="{76B92E8E-2A41-4F11-A22F-8870A659C519}"/>
    <cellStyle name="Comma 7 12 2 2" xfId="29032" xr:uid="{D2ACA500-E510-457E-9256-91DFDB6FB6E6}"/>
    <cellStyle name="Comma 7 12 2 3" xfId="18739" xr:uid="{589E69F0-D6FB-4BF0-B6E9-6BBAD329C3EA}"/>
    <cellStyle name="Comma 7 12 3" xfId="9723" xr:uid="{BDAC823E-C330-4374-ADB8-BE528189A925}"/>
    <cellStyle name="Comma 7 12 3 2" xfId="31993" xr:uid="{AF6F3091-E731-442F-A44D-D95EB98D3525}"/>
    <cellStyle name="Comma 7 12 3 3" xfId="21717" xr:uid="{4180FEAC-CFE8-4D29-8BBE-7E06B0CB0819}"/>
    <cellStyle name="Comma 7 12 4" xfId="26069" xr:uid="{4FD4DAB5-0488-4BEE-BD41-612EC660B444}"/>
    <cellStyle name="Comma 7 12 5" xfId="15769" xr:uid="{FAC4FBA3-1325-48FC-BF7A-88E18A3C6C2C}"/>
    <cellStyle name="Comma 7 13" xfId="2992" xr:uid="{9D6F7A0D-E8AD-4A63-91CA-1E5B7540F22B}"/>
    <cellStyle name="Comma 7 13 2" xfId="6282" xr:uid="{C085827A-A8CB-4F1A-8CBF-2C5C5F1CE424}"/>
    <cellStyle name="Comma 7 13 2 2" xfId="28783" xr:uid="{98CD08B3-1F10-4D72-8974-AA1BFB5A442E}"/>
    <cellStyle name="Comma 7 13 2 3" xfId="18489" xr:uid="{A97ADE4A-EF2B-4F65-828A-0A06091E7319}"/>
    <cellStyle name="Comma 7 13 3" xfId="9473" xr:uid="{56A9E037-2798-45D7-83AC-5B79E78AA940}"/>
    <cellStyle name="Comma 7 13 3 2" xfId="31743" xr:uid="{DF3B59B5-B093-40B0-9A1E-1F1F35C1A32D}"/>
    <cellStyle name="Comma 7 13 3 3" xfId="21467" xr:uid="{BE4C93E7-586E-433A-A685-03B13BA4C35A}"/>
    <cellStyle name="Comma 7 13 4" xfId="25819" xr:uid="{3BA46334-44D4-4643-97A7-A17E5DD494EE}"/>
    <cellStyle name="Comma 7 13 5" xfId="15519" xr:uid="{72D45DB6-7B44-42E5-A6B1-9C041064F036}"/>
    <cellStyle name="Comma 7 14" xfId="2878" xr:uid="{3BF0E60C-821F-404E-A9E8-5AEB152E2B5B}"/>
    <cellStyle name="Comma 7 14 2" xfId="6170" xr:uid="{773566B2-BA61-4E7B-90A0-42ACCE40E685}"/>
    <cellStyle name="Comma 7 14 2 2" xfId="28671" xr:uid="{04ECD8E8-5404-4EFA-9CFB-A8B89BC99A43}"/>
    <cellStyle name="Comma 7 14 2 3" xfId="18377" xr:uid="{397247AE-1460-4FC1-B329-EB61D66B18DE}"/>
    <cellStyle name="Comma 7 14 3" xfId="9361" xr:uid="{47125855-A57E-406C-955F-251DD946911C}"/>
    <cellStyle name="Comma 7 14 3 2" xfId="31631" xr:uid="{5247D902-4D80-4244-BBA4-F994AE544A5E}"/>
    <cellStyle name="Comma 7 14 3 3" xfId="21355" xr:uid="{BC2A1065-D820-401B-A584-10C421AC67B5}"/>
    <cellStyle name="Comma 7 14 4" xfId="25707" xr:uid="{588B3207-F962-4848-9533-9510E3E979A3}"/>
    <cellStyle name="Comma 7 14 5" xfId="15407" xr:uid="{98012932-C621-42DF-973C-7B6786529A81}"/>
    <cellStyle name="Comma 7 15" xfId="2797" xr:uid="{3427218A-1A76-40A6-AE35-2F12B70D5311}"/>
    <cellStyle name="Comma 7 15 2" xfId="6083" xr:uid="{AC58E791-1C56-45A3-A6A8-D494CA117EBA}"/>
    <cellStyle name="Comma 7 15 2 2" xfId="28584" xr:uid="{F749D091-40A4-4412-B2C1-ECBBE289E98D}"/>
    <cellStyle name="Comma 7 15 2 3" xfId="18290" xr:uid="{0D3EA9AF-3DFC-4912-B10E-C4D485354CB6}"/>
    <cellStyle name="Comma 7 15 3" xfId="9274" xr:uid="{C60724E6-46D2-4E3E-B3E8-2283BC8EF331}"/>
    <cellStyle name="Comma 7 15 3 2" xfId="31544" xr:uid="{79033E9F-EACB-44F0-976C-82CC2AD59054}"/>
    <cellStyle name="Comma 7 15 3 3" xfId="21268" xr:uid="{A3A29140-0D04-4240-A1FE-19C785D70CFA}"/>
    <cellStyle name="Comma 7 15 4" xfId="25620" xr:uid="{95CDD6AA-A67B-41C6-830F-99F44EB5A7CA}"/>
    <cellStyle name="Comma 7 15 5" xfId="15320" xr:uid="{E799752A-72C8-4647-A555-5B814B89A827}"/>
    <cellStyle name="Comma 7 16" xfId="2699" xr:uid="{759E5227-D98B-442B-9429-038F6A911279}"/>
    <cellStyle name="Comma 7 16 2" xfId="5985" xr:uid="{104A67FE-4F74-4CA8-8B71-58DDCB5AF682}"/>
    <cellStyle name="Comma 7 16 2 2" xfId="28486" xr:uid="{460EC24F-EC6A-47D1-BC7D-F62D1CA7FA8C}"/>
    <cellStyle name="Comma 7 16 2 3" xfId="18192" xr:uid="{BD218492-DF39-444E-96EE-F598EBCCD09A}"/>
    <cellStyle name="Comma 7 16 3" xfId="9176" xr:uid="{2CDFAB8B-933A-42CA-B1BB-B5EBEFD08E1B}"/>
    <cellStyle name="Comma 7 16 3 2" xfId="31446" xr:uid="{D4AB21C6-3EFB-4059-BB0E-CB18185C05CB}"/>
    <cellStyle name="Comma 7 16 3 3" xfId="21170" xr:uid="{02D67AEF-7736-40E9-8A21-13ED7895D67E}"/>
    <cellStyle name="Comma 7 16 4" xfId="25522" xr:uid="{C4417283-C79C-41BB-B5F5-FD374707A37B}"/>
    <cellStyle name="Comma 7 16 5" xfId="15222" xr:uid="{3D584596-739B-4FB9-BD16-BB79A310D1CB}"/>
    <cellStyle name="Comma 7 17" xfId="2126" xr:uid="{CE98CA68-0C88-4C60-B44D-03450C34C850}"/>
    <cellStyle name="Comma 7 17 2" xfId="5503" xr:uid="{466DFD08-5B14-48BC-8008-3EE2A09F74CC}"/>
    <cellStyle name="Comma 7 17 2 2" xfId="28041" xr:uid="{10CC122B-B1D5-4C88-A7B5-639C6353105E}"/>
    <cellStyle name="Comma 7 17 2 3" xfId="17747" xr:uid="{2CD370E3-39AF-42E2-BFA2-5502322617B6}"/>
    <cellStyle name="Comma 7 17 3" xfId="8723" xr:uid="{89A3B415-8F37-4EB5-A7BC-C2BFE2809524}"/>
    <cellStyle name="Comma 7 17 3 2" xfId="31001" xr:uid="{7BDF8013-8167-44C2-99CB-DB6C59D1B09C}"/>
    <cellStyle name="Comma 7 17 3 3" xfId="20725" xr:uid="{70A08FA5-662A-472D-8ACE-BC019052208C}"/>
    <cellStyle name="Comma 7 17 4" xfId="25069" xr:uid="{C41E854C-9F41-4BB4-B357-193FEBB40C9B}"/>
    <cellStyle name="Comma 7 17 5" xfId="14769" xr:uid="{390C8A43-256F-4ADD-B276-65A2D179AE93}"/>
    <cellStyle name="Comma 7 18" xfId="5252" xr:uid="{05219727-FB52-401B-BA67-1B1EA35B6EB7}"/>
    <cellStyle name="Comma 7 18 2" xfId="27867" xr:uid="{3EF1B558-F789-40C8-8734-4183C0CB2E14}"/>
    <cellStyle name="Comma 7 18 3" xfId="17573" xr:uid="{6E64B671-DEAB-4D4C-9724-0161DE8419ED}"/>
    <cellStyle name="Comma 7 19" xfId="8536" xr:uid="{61A134EB-C4DA-44C0-BA24-5DAB00A78CF7}"/>
    <cellStyle name="Comma 7 19 2" xfId="30827" xr:uid="{6213D212-A4DB-4BEF-98B6-8E9A88B1325B}"/>
    <cellStyle name="Comma 7 19 3" xfId="20551" xr:uid="{F6343227-3B2F-4443-B537-B2C62D3A0CC3}"/>
    <cellStyle name="Comma 7 2" xfId="166" xr:uid="{F248176A-486B-4AE0-88E5-EE473B0753FC}"/>
    <cellStyle name="Comma 7 2 10" xfId="9636" xr:uid="{B46A97A0-1E6B-43D9-9894-98F4A53B3099}"/>
    <cellStyle name="Comma 7 2 10 2" xfId="31906" xr:uid="{748CAC09-0E4A-413C-9766-C6B1E26BB59E}"/>
    <cellStyle name="Comma 7 2 10 3" xfId="21630" xr:uid="{0EFC86DB-F31F-46A7-AA41-24E1633661A9}"/>
    <cellStyle name="Comma 7 2 11" xfId="12756" xr:uid="{1FBA7FE9-AE78-4144-A9EB-D4CDC972352A}"/>
    <cellStyle name="Comma 7 2 11 3" xfId="23626" xr:uid="{B72C2E44-494A-413F-8E1F-604CCD3CF7E6}"/>
    <cellStyle name="Comma 7 2 12" xfId="14301" xr:uid="{5A5214D3-1C0C-4366-AD0E-886DCA60FD58}"/>
    <cellStyle name="Comma 7 2 12 2" xfId="25982" xr:uid="{0CFEF894-A16B-4F93-A545-B3A3AFFAC508}"/>
    <cellStyle name="Comma 7 2 13" xfId="15682" xr:uid="{3FE95F03-8752-4C6A-85DC-7EF658F92856}"/>
    <cellStyle name="Comma 7 2 15" xfId="1246" xr:uid="{913E0166-E3D5-466C-B631-4CF8FBEAF931}"/>
    <cellStyle name="Comma 7 2 2" xfId="409" xr:uid="{EEB4ADBC-C4F7-4114-A284-884CADC95300}"/>
    <cellStyle name="Comma 7 2 2 2" xfId="920" xr:uid="{4885B9C5-AFFB-4C81-8946-42D406761142}"/>
    <cellStyle name="Comma 7 2 2 2 2" xfId="8229" xr:uid="{5BF13713-BC03-4591-85F0-5782D9348A7A}"/>
    <cellStyle name="Comma 7 2 2 2 2 2" xfId="30641" xr:uid="{1113AE6E-49D3-4AA6-BBE3-F247293E9AF2}"/>
    <cellStyle name="Comma 7 2 2 2 2 3" xfId="20352" xr:uid="{F16FCCE3-776D-470C-B77A-00D78F06A270}"/>
    <cellStyle name="Comma 7 2 2 2 3" xfId="11334" xr:uid="{CE28F00F-B908-4EBD-839D-8DE8D286450D}"/>
    <cellStyle name="Comma 7 2 2 2 3 3" xfId="23332" xr:uid="{4E8E02D0-6B5C-44CF-8542-17D56B96E1C2}"/>
    <cellStyle name="Comma 7 2 2 2 4" xfId="13572" xr:uid="{459B6AE7-069F-404F-A96F-046FA3AF5DF2}"/>
    <cellStyle name="Comma 7 2 2 2 4 3" xfId="24208" xr:uid="{ADD8A175-3D9C-43BE-B957-7075EF3C6FA3}"/>
    <cellStyle name="Comma 7 2 2 2 5" xfId="27678" xr:uid="{009A11F3-55A6-43D0-9E08-5563D737BE54}"/>
    <cellStyle name="Comma 7 2 2 2 6" xfId="17384" xr:uid="{DA2AF7AA-6B5B-4265-A185-6B042E913019}"/>
    <cellStyle name="Comma 7 2 2 2 8" xfId="5031" xr:uid="{DBB44A88-6E15-47CE-81BE-63C2D68073C8}"/>
    <cellStyle name="Comma 7 2 2 3" xfId="7146" xr:uid="{4345FDCE-0AC9-4E80-A09D-E6A2D011439E}"/>
    <cellStyle name="Comma 7 2 2 3 2" xfId="29617" xr:uid="{204FB0FA-3B2C-431E-8386-4A5D3BD354B5}"/>
    <cellStyle name="Comma 7 2 2 3 3" xfId="19326" xr:uid="{F575333B-E8B7-48D1-A973-C5FA3E04B580}"/>
    <cellStyle name="Comma 7 2 2 4" xfId="10310" xr:uid="{360C110C-62EE-498C-A052-3C78DEEDD207}"/>
    <cellStyle name="Comma 7 2 2 4 2" xfId="32579" xr:uid="{141B613F-4235-467C-AC55-F23B0EFDC948}"/>
    <cellStyle name="Comma 7 2 2 4 3" xfId="22305" xr:uid="{94293849-CEFA-4BFA-88D5-DD19EDA201A1}"/>
    <cellStyle name="Comma 7 2 2 5" xfId="12968" xr:uid="{445F85BF-0FDE-4AF4-A330-C30764A9FD76}"/>
    <cellStyle name="Comma 7 2 2 5 3" xfId="23791" xr:uid="{555E9A93-F7D4-4F36-A128-CDCB2BB1738B}"/>
    <cellStyle name="Comma 7 2 2 6" xfId="26656" xr:uid="{BE26CD6F-A362-4192-BABD-9292F8406968}"/>
    <cellStyle name="Comma 7 2 2 7" xfId="16357" xr:uid="{F895A2E2-5861-4E8F-8E53-AB11ABB11F6A}"/>
    <cellStyle name="Comma 7 2 2 8" xfId="33075" xr:uid="{7C770AC9-805E-4563-9228-FFA3A9CCC2BA}"/>
    <cellStyle name="Comma 7 2 2 9" xfId="3997" xr:uid="{0F918F4C-B4A7-4444-AABC-178EBDDBF27E}"/>
    <cellStyle name="Comma 7 2 3" xfId="771" xr:uid="{DC035CC7-9178-42D2-9A4E-DABAD7BA8BA7}"/>
    <cellStyle name="Comma 7 2 3 2" xfId="4812" xr:uid="{ACEBB72B-93FE-4F17-86E6-A60664C85E99}"/>
    <cellStyle name="Comma 7 2 3 2 2" xfId="7998" xr:uid="{B9ADE162-175E-400D-8E2E-EBA66A6B26A0}"/>
    <cellStyle name="Comma 7 2 3 2 2 2" xfId="30428" xr:uid="{9DE6D354-94A0-445D-87F5-B64A94854700}"/>
    <cellStyle name="Comma 7 2 3 2 2 3" xfId="20138" xr:uid="{91C6FBF7-FAEA-46E6-9B1A-AF48BA1E4728}"/>
    <cellStyle name="Comma 7 2 3 2 3" xfId="11120" xr:uid="{4452037C-1E43-4873-BF12-58F84130ED74}"/>
    <cellStyle name="Comma 7 2 3 2 3 3" xfId="23118" xr:uid="{74089904-9868-416C-9E2B-D58545661BAF}"/>
    <cellStyle name="Comma 7 2 3 2 4" xfId="27469" xr:uid="{589D201E-9F8D-43B4-B16E-AF2CD577B0C3}"/>
    <cellStyle name="Comma 7 2 3 2 5" xfId="17170" xr:uid="{D222B407-CE60-4D06-B4C8-25F81165A205}"/>
    <cellStyle name="Comma 7 2 3 3" xfId="6984" xr:uid="{A9E17D00-B6D3-490E-AE47-E08CA4681674}"/>
    <cellStyle name="Comma 7 2 3 3 2" xfId="29455" xr:uid="{0B41C3DD-C829-4683-8341-F1DCD2E2CA6C}"/>
    <cellStyle name="Comma 7 2 3 3 3" xfId="19162" xr:uid="{3067FD4E-C2D4-4D5D-8D24-AB5E656C6B10}"/>
    <cellStyle name="Comma 7 2 3 4" xfId="10147" xr:uid="{DEFE02A7-5FB6-4D30-BCC1-154D2DFDB758}"/>
    <cellStyle name="Comma 7 2 3 4 2" xfId="32416" xr:uid="{BA1FA0CB-0F1E-4891-8C3B-12C40B985F7D}"/>
    <cellStyle name="Comma 7 2 3 4 3" xfId="22141" xr:uid="{92729144-3E8B-4EE0-BC01-B640AE6469DF}"/>
    <cellStyle name="Comma 7 2 3 5" xfId="13412" xr:uid="{D0A99C42-C273-4EEE-B0D1-856F1397F06C}"/>
    <cellStyle name="Comma 7 2 3 5 3" xfId="24048" xr:uid="{583F1CB5-A1BC-4E73-A7A6-EEACA38887E9}"/>
    <cellStyle name="Comma 7 2 3 6" xfId="26492" xr:uid="{718F9CAC-A483-422C-A87B-EB3B9CAA7AB1}"/>
    <cellStyle name="Comma 7 2 3 7" xfId="16193" xr:uid="{505E6BEA-580F-465F-A47B-2E0A9B0C42B9}"/>
    <cellStyle name="Comma 7 2 3 9" xfId="3821" xr:uid="{E9D5541D-502E-4A35-9630-A58704430CD6}"/>
    <cellStyle name="Comma 7 2 4" xfId="4692" xr:uid="{82760C9B-02FB-4902-9AB3-992735D2143B}"/>
    <cellStyle name="Comma 7 2 4 2" xfId="7868" xr:uid="{B1A8B8F6-B312-4D72-AFBC-32FA4DB4787C}"/>
    <cellStyle name="Comma 7 2 4 2 2" xfId="30296" xr:uid="{5D560ADB-F4CE-420B-83DE-F3F59D804142}"/>
    <cellStyle name="Comma 7 2 4 2 3" xfId="20007" xr:uid="{1FE99FF8-F617-4723-8C2F-F4A7CC8B1877}"/>
    <cellStyle name="Comma 7 2 4 3" xfId="10991" xr:uid="{8F0486C8-A6A6-417F-8B6E-1DB381600C15}"/>
    <cellStyle name="Comma 7 2 4 3 3" xfId="22986" xr:uid="{873123DC-BCCE-4382-B282-C7A778F72C17}"/>
    <cellStyle name="Comma 7 2 4 4" xfId="13661" xr:uid="{076F7E22-0BF3-4526-ABE6-CABD608137E2}"/>
    <cellStyle name="Comma 7 2 4 4 3" xfId="24299" xr:uid="{1776044F-FD6E-477F-A447-FA86C3E8E66D}"/>
    <cellStyle name="Comma 7 2 4 5" xfId="27337" xr:uid="{D4CB6B46-9F48-43A3-B63A-269CAC2BBF89}"/>
    <cellStyle name="Comma 7 2 4 6" xfId="17038" xr:uid="{99391856-FB5D-4842-A27A-DE7D4E6C139D}"/>
    <cellStyle name="Comma 7 2 5" xfId="4490" xr:uid="{F831756C-693D-462C-A486-A45ACEDD63CB}"/>
    <cellStyle name="Comma 7 2 5 2" xfId="7666" xr:uid="{5886E5E0-9052-417B-8295-E6A2FA38827E}"/>
    <cellStyle name="Comma 7 2 5 2 2" xfId="30095" xr:uid="{267D1D4B-DA89-4787-B196-E7C9E7F517DC}"/>
    <cellStyle name="Comma 7 2 5 2 3" xfId="19805" xr:uid="{B32DF501-675A-4DDA-A635-2E867F9983B7}"/>
    <cellStyle name="Comma 7 2 5 3" xfId="10789" xr:uid="{4B0CBBB5-1D9F-424D-9453-B158AE910175}"/>
    <cellStyle name="Comma 7 2 5 3 3" xfId="22784" xr:uid="{95261F83-BEAE-4054-8024-9131AECA2DDD}"/>
    <cellStyle name="Comma 7 2 5 4" xfId="14057" xr:uid="{74428369-9A37-43E8-BCA0-9A7181A86022}"/>
    <cellStyle name="Comma 7 2 5 4 3" xfId="24696" xr:uid="{238BECEA-C952-42C5-9877-B3637AF94127}"/>
    <cellStyle name="Comma 7 2 5 5" xfId="27135" xr:uid="{AFC2C12B-89B4-4B44-B623-F36A22690005}"/>
    <cellStyle name="Comma 7 2 5 6" xfId="16836" xr:uid="{0FB47419-A470-4FD5-9797-5E382455AA37}"/>
    <cellStyle name="Comma 7 2 6" xfId="4390" xr:uid="{3356184B-73C4-41E9-801D-D8A8FDA306D3}"/>
    <cellStyle name="Comma 7 2 6 2" xfId="7565" xr:uid="{60021F98-EC20-44B9-8AC0-CC5B3A800356}"/>
    <cellStyle name="Comma 7 2 6 2 2" xfId="29994" xr:uid="{41485A27-11CB-44B3-BEFE-8C35C792D988}"/>
    <cellStyle name="Comma 7 2 6 2 3" xfId="19704" xr:uid="{395E1A66-6F09-4E3E-B08B-D133CBCFA915}"/>
    <cellStyle name="Comma 7 2 6 3" xfId="10688" xr:uid="{7DED1C96-34BB-48C6-B25C-855BC3418959}"/>
    <cellStyle name="Comma 7 2 6 3 3" xfId="22683" xr:uid="{E3E155CB-F07B-43BA-82B5-9E4F451186E4}"/>
    <cellStyle name="Comma 7 2 6 4" xfId="14150" xr:uid="{76F7A5E4-DAA4-46EC-9579-7C79E6764A8B}"/>
    <cellStyle name="Comma 7 2 6 4 3" xfId="24786" xr:uid="{18006BB5-929B-4123-851D-1B0FBF251C84}"/>
    <cellStyle name="Comma 7 2 6 5" xfId="27034" xr:uid="{C3E8EA7C-844A-4B38-81C0-7DD550E0AF64}"/>
    <cellStyle name="Comma 7 2 6 6" xfId="16735" xr:uid="{184C6A86-E707-47BC-BBB9-825573C5AFB3}"/>
    <cellStyle name="Comma 7 2 7" xfId="4167" xr:uid="{3BA78279-9570-4977-A1E4-1F40660724D0}"/>
    <cellStyle name="Comma 7 2 7 2" xfId="7342" xr:uid="{E8555465-1FF8-4FDD-A248-498E31F33159}"/>
    <cellStyle name="Comma 7 2 7 2 2" xfId="29805" xr:uid="{C51B8826-9BA0-4E23-8B0A-61027AD39319}"/>
    <cellStyle name="Comma 7 2 7 2 3" xfId="19515" xr:uid="{20ED3C32-9C31-465F-8DDC-A3101CDF9A3C}"/>
    <cellStyle name="Comma 7 2 7 3" xfId="10499" xr:uid="{EC8E154B-96B5-4CF1-9A73-24D411947900}"/>
    <cellStyle name="Comma 7 2 7 3 3" xfId="22494" xr:uid="{BCCD2BE9-CC8F-4D5E-9CCE-9B0236DAE695}"/>
    <cellStyle name="Comma 7 2 7 4" xfId="26845" xr:uid="{3F2D1EB7-0C4E-440E-8E20-5940D1E51951}"/>
    <cellStyle name="Comma 7 2 7 5" xfId="16546" xr:uid="{7D4752B3-EBF9-4F72-99B6-E5B7463F8B44}"/>
    <cellStyle name="Comma 7 2 8" xfId="3341" xr:uid="{026AC0CB-8BB4-4503-8AF4-4A24BB5993C0}"/>
    <cellStyle name="Comma 7 2 8 2" xfId="6698" xr:uid="{1EAE3748-43A6-4E44-8906-21E8F66AD0E5}"/>
    <cellStyle name="Comma 7 2 8 2 2" xfId="29198" xr:uid="{5594D4D0-DCB2-458B-BFDD-922EE8DDF756}"/>
    <cellStyle name="Comma 7 2 8 2 3" xfId="18905" xr:uid="{6842FFD9-647E-4E41-AE28-4213213D84E5}"/>
    <cellStyle name="Comma 7 2 8 3" xfId="9889" xr:uid="{53488C8D-D69D-4499-930F-50D5C45A4A12}"/>
    <cellStyle name="Comma 7 2 8 3 2" xfId="32159" xr:uid="{7891573A-05F3-4787-B0C0-46623F7FF9B9}"/>
    <cellStyle name="Comma 7 2 8 3 3" xfId="21883" xr:uid="{CB8F4D5B-4FC8-48ED-9BAE-FD995D315338}"/>
    <cellStyle name="Comma 7 2 8 4" xfId="26234" xr:uid="{29870247-66ED-429E-9944-EC35571F542A}"/>
    <cellStyle name="Comma 7 2 8 5" xfId="15935" xr:uid="{DE2750AB-A0BA-41A5-B130-2DA7498916A7}"/>
    <cellStyle name="Comma 7 2 9" xfId="6445" xr:uid="{932A0FEF-377D-4BDF-B135-80F715E204A0}"/>
    <cellStyle name="Comma 7 2 9 2" xfId="28946" xr:uid="{C8E45007-735F-4FDD-B5E9-D3E89EC23BCC}"/>
    <cellStyle name="Comma 7 2 9 3" xfId="18652" xr:uid="{5D8E38AD-9B91-48A2-AC9C-110B2C5930E5}"/>
    <cellStyle name="Comma 7 20" xfId="12399" xr:uid="{2CC7FCC3-3CDF-48A2-AB78-D3A5236E39C6}"/>
    <cellStyle name="Comma 7 20 3" xfId="23499" xr:uid="{FF111CC2-2EEE-48CB-960F-86105EAC2AE4}"/>
    <cellStyle name="Comma 7 21" xfId="14233" xr:uid="{6809FF4C-4AF8-4295-9FE0-820BD2DCCCAB}"/>
    <cellStyle name="Comma 7 21 2" xfId="24882" xr:uid="{5060831E-C3E9-4BDF-AC5A-3D5EB8DBD5C9}"/>
    <cellStyle name="Comma 7 22" xfId="14582" xr:uid="{059E30F1-4830-4D52-85FB-9EBC7DA8F8A3}"/>
    <cellStyle name="Comma 7 25" xfId="1178" xr:uid="{F8D27381-8846-4CEA-A6D6-DA7AA3F3CD0A}"/>
    <cellStyle name="Comma 7 3" xfId="237" xr:uid="{561EB53D-87CE-465D-9B7C-6836650F9508}"/>
    <cellStyle name="Comma 7 3 11" xfId="3072" xr:uid="{D8795503-1985-4728-B134-EB3CC2FC7BBA}"/>
    <cellStyle name="Comma 7 3 2" xfId="804" xr:uid="{7503CFE8-36F2-4D75-8FEA-1FE5C51E20F8}"/>
    <cellStyle name="Comma 7 3 2 2" xfId="5079" xr:uid="{747E6318-96BC-4AA0-8104-08BD03BDE2A2}"/>
    <cellStyle name="Comma 7 3 2 2 2" xfId="8286" xr:uid="{A796CC1A-B8AD-4AF2-8E15-7BA8B85288C0}"/>
    <cellStyle name="Comma 7 3 2 2 2 2" xfId="30696" xr:uid="{2675F1E7-8E42-40FF-B1D9-D0A519EAC3F8}"/>
    <cellStyle name="Comma 7 3 2 2 2 3" xfId="20410" xr:uid="{11F3419D-6184-48D0-BBFB-BA357F438AA9}"/>
    <cellStyle name="Comma 7 3 2 2 3" xfId="11390" xr:uid="{29A875B0-DF80-4A5E-B7A7-CCE68F1CDB35}"/>
    <cellStyle name="Comma 7 3 2 2 3 3" xfId="23390" xr:uid="{5CD8EB16-47AE-4909-A0AA-0030BCD2FB4B}"/>
    <cellStyle name="Comma 7 3 2 2 4" xfId="13491" xr:uid="{7C51F74D-C9E5-47C5-876A-4055398BE9DE}"/>
    <cellStyle name="Comma 7 3 2 2 4 3" xfId="24126" xr:uid="{0F8BF128-678E-42B2-B2D5-4CA91098EA34}"/>
    <cellStyle name="Comma 7 3 2 2 5" xfId="27736" xr:uid="{731DD304-6DAF-4933-975B-E30EFBD2D2B9}"/>
    <cellStyle name="Comma 7 3 2 2 6" xfId="17442" xr:uid="{C49CCBF3-9C3D-4087-90A3-DE131D996207}"/>
    <cellStyle name="Comma 7 3 2 3" xfId="7066" xr:uid="{4BA3B1FF-F01B-4BDE-8839-FBF1FAAB576A}"/>
    <cellStyle name="Comma 7 3 2 3 2" xfId="29536" xr:uid="{983D27AB-D01A-4EA4-B4A3-65B72132BDC3}"/>
    <cellStyle name="Comma 7 3 2 3 3" xfId="19244" xr:uid="{85302CDA-0576-4406-B550-57BAA16048F9}"/>
    <cellStyle name="Comma 7 3 2 4" xfId="10228" xr:uid="{43261B85-76DE-4F8A-B8D1-BF1418279496}"/>
    <cellStyle name="Comma 7 3 2 4 2" xfId="32498" xr:uid="{100933AF-0748-498B-ACCF-2AAD00B832EE}"/>
    <cellStyle name="Comma 7 3 2 4 3" xfId="22223" xr:uid="{CA855E8B-A25E-4BDC-8FE8-6C3C6FD12F30}"/>
    <cellStyle name="Comma 7 3 2 5" xfId="12888" xr:uid="{741A6F95-29A1-4C02-A05F-54D02B68F151}"/>
    <cellStyle name="Comma 7 3 2 5 3" xfId="23709" xr:uid="{866768A8-BB5D-445E-A08E-207B6D03B14B}"/>
    <cellStyle name="Comma 7 3 2 6" xfId="26574" xr:uid="{8FA984F1-FAC5-4268-BE28-059DF123FDB2}"/>
    <cellStyle name="Comma 7 3 2 7" xfId="16275" xr:uid="{0F4DBC75-6226-4BD8-B8E4-3C1F6A188F38}"/>
    <cellStyle name="Comma 7 3 2 8" xfId="33146" xr:uid="{E1CF8082-78B0-4664-814C-FB62D7D036E9}"/>
    <cellStyle name="Comma 7 3 2 9" xfId="3935" xr:uid="{40D31D14-00BC-44F9-AD2E-160CFFEF1D05}"/>
    <cellStyle name="Comma 7 3 3" xfId="3746" xr:uid="{F1C1B656-8E31-4F76-811C-FAF554CB7D20}"/>
    <cellStyle name="Comma 7 3 3 2" xfId="4915" xr:uid="{DD7571A7-D490-4B07-80B4-8FDA9EEAEC1B}"/>
    <cellStyle name="Comma 7 3 3 2 2" xfId="8103" xr:uid="{D4C37971-B576-4ED0-A65B-34F3855B4AD9}"/>
    <cellStyle name="Comma 7 3 3 2 2 2" xfId="30526" xr:uid="{F0466A12-DF77-42A2-A24C-6F34EE4BCCEB}"/>
    <cellStyle name="Comma 7 3 3 2 2 3" xfId="20236" xr:uid="{AB5D97C5-B742-4B6E-9E25-EF07F29355C0}"/>
    <cellStyle name="Comma 7 3 3 2 3" xfId="11218" xr:uid="{77AFC670-404B-4D77-8486-D67AAF70FB7C}"/>
    <cellStyle name="Comma 7 3 3 2 3 3" xfId="23216" xr:uid="{93276C16-8DB5-4B70-A0B6-38C0457CCF19}"/>
    <cellStyle name="Comma 7 3 3 2 4" xfId="27565" xr:uid="{B841E6B7-2C0C-4A28-BF7E-4793984713DD}"/>
    <cellStyle name="Comma 7 3 3 2 5" xfId="17268" xr:uid="{2582104E-AC9F-4237-8276-6025A0484A4B}"/>
    <cellStyle name="Comma 7 3 3 3" xfId="6902" xr:uid="{A9E9BFE9-73FB-4202-A6AE-D32D36ED9347}"/>
    <cellStyle name="Comma 7 3 3 3 2" xfId="29373" xr:uid="{87650907-870B-4B97-AA18-6FD7C7D3EFC4}"/>
    <cellStyle name="Comma 7 3 3 3 3" xfId="19080" xr:uid="{3CC7DEB1-A15F-4995-A628-371B96EA97B4}"/>
    <cellStyle name="Comma 7 3 3 4" xfId="10065" xr:uid="{659FA5DB-8828-47DD-B3B3-93097B88CF18}"/>
    <cellStyle name="Comma 7 3 3 4 2" xfId="32334" xr:uid="{48C374E8-8E69-435E-AA1E-AAECB38EE460}"/>
    <cellStyle name="Comma 7 3 3 4 3" xfId="22059" xr:uid="{EFD96FA1-058E-4453-8CBF-6C311350FD84}"/>
    <cellStyle name="Comma 7 3 3 5" xfId="13331" xr:uid="{794945F2-2CF7-4416-BB48-3E8E71F4BE7E}"/>
    <cellStyle name="Comma 7 3 3 5 3" xfId="23966" xr:uid="{95729798-7CE8-44CE-9468-4F70549B3AEA}"/>
    <cellStyle name="Comma 7 3 3 6" xfId="26410" xr:uid="{C9481A1A-67AB-403C-B3C2-29DC7A956F19}"/>
    <cellStyle name="Comma 7 3 3 7" xfId="16111" xr:uid="{0D2F0E22-A6E9-42E7-8FA5-DF094D266DCE}"/>
    <cellStyle name="Comma 7 3 4" xfId="3261" xr:uid="{64FC3DE7-A41A-44F1-8EF5-11E8D79CB01A}"/>
    <cellStyle name="Comma 7 3 4 2" xfId="6616" xr:uid="{D2BBDCE6-3075-4727-AB84-7E669624C3C9}"/>
    <cellStyle name="Comma 7 3 4 2 2" xfId="29116" xr:uid="{DF3B02B0-37A1-453F-8A47-781EE2CC5E12}"/>
    <cellStyle name="Comma 7 3 4 2 3" xfId="18823" xr:uid="{517520BB-49CE-457C-8BE0-EACDED0DB8F7}"/>
    <cellStyle name="Comma 7 3 4 3" xfId="9807" xr:uid="{168BB506-1A8A-4EC2-8901-D2CEDE2F9BF3}"/>
    <cellStyle name="Comma 7 3 4 3 2" xfId="32077" xr:uid="{EECA9EA6-8F27-4104-9175-7931438A950F}"/>
    <cellStyle name="Comma 7 3 4 3 3" xfId="21801" xr:uid="{351E21A9-1E89-4BEE-AAEB-74023F8AA938}"/>
    <cellStyle name="Comma 7 3 4 4" xfId="26153" xr:uid="{6A93715F-E298-4BEC-B919-E64628E24DEA}"/>
    <cellStyle name="Comma 7 3 4 5" xfId="15853" xr:uid="{E65A469D-DEFC-472A-8491-E5BFF50A3204}"/>
    <cellStyle name="Comma 7 3 5" xfId="6363" xr:uid="{57E2C6F2-4F14-4AA9-99CB-7FBB08782989}"/>
    <cellStyle name="Comma 7 3 5 2" xfId="28864" xr:uid="{D4EC5B6F-370B-46AD-B6F3-B0D24A542CBB}"/>
    <cellStyle name="Comma 7 3 5 3" xfId="18570" xr:uid="{5FFF6452-C412-4FC4-ACE4-7AA681B14853}"/>
    <cellStyle name="Comma 7 3 6" xfId="9554" xr:uid="{3A100CAB-4612-4957-9D7F-7416E45A19E0}"/>
    <cellStyle name="Comma 7 3 6 2" xfId="31824" xr:uid="{AB1AFC15-7463-4D23-B497-2F93C0FF88EF}"/>
    <cellStyle name="Comma 7 3 6 3" xfId="21548" xr:uid="{C66B9A36-295F-48ED-8E7B-AE207B346C8E}"/>
    <cellStyle name="Comma 7 3 7" xfId="12676" xr:uid="{F7AC7F97-3C72-4CE9-9967-10353F6A7CB4}"/>
    <cellStyle name="Comma 7 3 7 3" xfId="23544" xr:uid="{459591FC-3030-4086-8A48-90C8C4E5BD48}"/>
    <cellStyle name="Comma 7 3 8" xfId="25900" xr:uid="{9E8E7A76-7002-4C1D-9294-27DA7F1B0211}"/>
    <cellStyle name="Comma 7 3 9" xfId="15600" xr:uid="{E2897B4F-B7C1-4458-9EAD-733CD47AC79F}"/>
    <cellStyle name="Comma 7 4" xfId="297" xr:uid="{14DFC160-34E2-404A-BD4A-F0C3AC213F34}"/>
    <cellStyle name="Comma 7 4 2" xfId="4951" xr:uid="{07E9992F-DE8D-4F3E-A993-DDA8B784D48E}"/>
    <cellStyle name="Comma 7 4 2 2" xfId="8141" xr:uid="{67D71ECD-D3A6-4E66-85E5-51793636B7BB}"/>
    <cellStyle name="Comma 7 4 2 2 2" xfId="30558" xr:uid="{90ACEAE4-B861-4971-8F9D-45A102957A9D}"/>
    <cellStyle name="Comma 7 4 2 2 3" xfId="20268" xr:uid="{F05CC406-409E-4D42-8CBA-B2B4DBA354AE}"/>
    <cellStyle name="Comma 7 4 2 3" xfId="11250" xr:uid="{ADBC4C5C-78D5-482B-B248-E200EBB445F6}"/>
    <cellStyle name="Comma 7 4 2 3 3" xfId="23248" xr:uid="{AB1A8A43-51EA-433F-B857-51A5178FDF19}"/>
    <cellStyle name="Comma 7 4 2 4" xfId="27596" xr:uid="{B32C42DA-511D-48BF-B3BC-555B5980C782}"/>
    <cellStyle name="Comma 7 4 2 5" xfId="17300" xr:uid="{C6517DC6-61B3-42ED-8E63-5833623B3CFA}"/>
    <cellStyle name="Comma 7 4 2 6" xfId="33206" xr:uid="{14BDBDC6-D6F0-4ED2-879E-3BAAD0795C9F}"/>
    <cellStyle name="Comma 7 4 3" xfId="6842" xr:uid="{BC54FBD9-FD6E-4980-B419-6DB299A489F6}"/>
    <cellStyle name="Comma 7 4 3 2" xfId="29328" xr:uid="{BBF10B8D-DD96-465A-B075-B04F343881C9}"/>
    <cellStyle name="Comma 7 4 3 3" xfId="19035" xr:uid="{B5A475A9-B076-4C3B-8C2B-21C694AFB26D}"/>
    <cellStyle name="Comma 7 4 4" xfId="10020" xr:uid="{127AA571-8829-4D69-82D5-763046B4CB72}"/>
    <cellStyle name="Comma 7 4 4 2" xfId="32289" xr:uid="{A0AC646B-73A5-4DCC-B96E-29643D46E7EF}"/>
    <cellStyle name="Comma 7 4 4 3" xfId="22014" xr:uid="{86285299-D70D-4011-A146-DDF0DBFCD93F}"/>
    <cellStyle name="Comma 7 4 5" xfId="13095" xr:uid="{E1055F0C-9EF7-47CF-99D7-7794D027EB97}"/>
    <cellStyle name="Comma 7 4 5 3" xfId="23921" xr:uid="{9290CEA3-6829-4AAE-8E68-17B01AA591B1}"/>
    <cellStyle name="Comma 7 4 6" xfId="26365" xr:uid="{70A8FD8E-F278-4B8C-A84F-3707547E56E2}"/>
    <cellStyle name="Comma 7 4 7" xfId="16066" xr:uid="{F9387A14-43BC-441E-82AC-A921B93FC7C3}"/>
    <cellStyle name="Comma 7 4 9" xfId="3468" xr:uid="{7EEB235E-9AAA-40B8-9B44-FCF22184063A}"/>
    <cellStyle name="Comma 7 5" xfId="4743" xr:uid="{DD12BCBC-4D55-48CA-89F6-108AA8C109CD}"/>
    <cellStyle name="Comma 7 5 2" xfId="7922" xr:uid="{2E61E760-AA60-40AB-B9F6-29326D88D683}"/>
    <cellStyle name="Comma 7 5 2 2" xfId="30350" xr:uid="{F1E4BA7F-23A0-4139-A232-9B4457F57647}"/>
    <cellStyle name="Comma 7 5 2 3" xfId="20061" xr:uid="{A4988218-3170-4B39-A22A-E9A7606BC1B3}"/>
    <cellStyle name="Comma 7 5 3" xfId="11045" xr:uid="{201B9C84-B22B-4A66-AF5C-22B286E01A78}"/>
    <cellStyle name="Comma 7 5 3 3" xfId="23040" xr:uid="{7AC5E413-0173-4F5A-94E1-DCC8CD00CEFA}"/>
    <cellStyle name="Comma 7 5 4" xfId="13781" xr:uid="{40C24857-AE01-4F70-B0E4-E23DF573829F}"/>
    <cellStyle name="Comma 7 5 4 3" xfId="24420" xr:uid="{1484C879-7AFD-4BA1-ACA9-C681AC89E465}"/>
    <cellStyle name="Comma 7 5 5" xfId="27391" xr:uid="{D0CF6652-493B-498B-88C8-FE610623897E}"/>
    <cellStyle name="Comma 7 5 6" xfId="17092" xr:uid="{2FD6304A-D38D-49E5-87CD-EDA56F8D4187}"/>
    <cellStyle name="Comma 7 5 7" xfId="33019" xr:uid="{483AD038-3EE8-4BB4-9597-185DE2B07B88}"/>
    <cellStyle name="Comma 7 6" xfId="4614" xr:uid="{61E0CCE3-2320-4D5C-A3FA-7D8A5EBACD07}"/>
    <cellStyle name="Comma 7 6 2" xfId="7790" xr:uid="{DF16ADDC-37D1-432B-9249-7EC46FA2C7B2}"/>
    <cellStyle name="Comma 7 6 2 2" xfId="30219" xr:uid="{002EDA6D-7435-455D-B385-9503225AE86E}"/>
    <cellStyle name="Comma 7 6 2 3" xfId="19929" xr:uid="{E4BC6635-376B-4B02-92C7-E45310462FD6}"/>
    <cellStyle name="Comma 7 6 3" xfId="10913" xr:uid="{291D3CFF-0666-46C8-9845-63F12689FFCF}"/>
    <cellStyle name="Comma 7 6 3 3" xfId="22908" xr:uid="{7897255B-0F01-471D-8FA9-29F464093AD6}"/>
    <cellStyle name="Comma 7 6 4" xfId="13706" xr:uid="{CBE2E02F-FD59-42C4-957B-DB8310CBCFBC}"/>
    <cellStyle name="Comma 7 6 4 3" xfId="24345" xr:uid="{C8069A8F-A8A8-4382-ABC8-4547898D88FF}"/>
    <cellStyle name="Comma 7 6 5" xfId="27259" xr:uid="{2E9A2DF5-0374-4912-9A57-03EF66CCFF24}"/>
    <cellStyle name="Comma 7 6 6" xfId="16960" xr:uid="{4BCBFF56-7181-45DD-821C-96000005E2BF}"/>
    <cellStyle name="Comma 7 7" xfId="4543" xr:uid="{0923D9AD-3358-413A-B970-3E7155111004}"/>
    <cellStyle name="Comma 7 7 2" xfId="7719" xr:uid="{5F1009D8-3A11-438F-ADD1-8A1B92C1041B}"/>
    <cellStyle name="Comma 7 7 2 2" xfId="30148" xr:uid="{3A719D18-DEB2-4F44-8D23-6C5CE741BCED}"/>
    <cellStyle name="Comma 7 7 2 3" xfId="19858" xr:uid="{D5D4B9A7-5CBE-40DB-8A79-B6B3DB58BB86}"/>
    <cellStyle name="Comma 7 7 3" xfId="10842" xr:uid="{E650B5EC-E882-4371-B007-9D23483C625C}"/>
    <cellStyle name="Comma 7 7 3 3" xfId="22837" xr:uid="{DA1A1461-03C8-4080-8B39-A4B757DDEB6C}"/>
    <cellStyle name="Comma 7 7 4" xfId="13741" xr:uid="{28B548F1-7869-4349-8991-4E8F8EBAB3E1}"/>
    <cellStyle name="Comma 7 7 4 3" xfId="24380" xr:uid="{B294BB6D-3015-4BA9-8259-1FF604FFB11C}"/>
    <cellStyle name="Comma 7 7 5" xfId="27188" xr:uid="{5C774827-3930-4BD5-9CBE-BAC2784D44C0}"/>
    <cellStyle name="Comma 7 7 6" xfId="16889" xr:uid="{FF7D41F3-3ACE-4198-BDEB-EAA0F41CC0C0}"/>
    <cellStyle name="Comma 7 8" xfId="4410" xr:uid="{F3A387F0-17F4-44A4-88F4-B5CDAAF850B3}"/>
    <cellStyle name="Comma 7 8 2" xfId="7585" xr:uid="{3BC509D5-C66F-4EAF-9492-40AA0A3F5C3D}"/>
    <cellStyle name="Comma 7 8 2 2" xfId="30014" xr:uid="{8C554CEF-3BDA-4600-9520-B5DBB2429D27}"/>
    <cellStyle name="Comma 7 8 2 3" xfId="19724" xr:uid="{3C19DA73-22B9-4535-BCF4-D407D86657F4}"/>
    <cellStyle name="Comma 7 8 3" xfId="10708" xr:uid="{D4D8445F-A592-40F3-BF81-996A41369C80}"/>
    <cellStyle name="Comma 7 8 3 3" xfId="22703" xr:uid="{5ED9771D-285C-42DE-A258-29E03B129872}"/>
    <cellStyle name="Comma 7 8 4" xfId="13856" xr:uid="{2740B6C0-69AC-4548-98C7-4017934D6713}"/>
    <cellStyle name="Comma 7 8 4 3" xfId="24496" xr:uid="{544B07A4-C1B3-45B1-9123-BC87F13BC352}"/>
    <cellStyle name="Comma 7 8 5" xfId="27054" xr:uid="{C9AB8DAF-0DCD-41B2-987A-3421464F217C}"/>
    <cellStyle name="Comma 7 8 6" xfId="16755" xr:uid="{B703CB75-2B59-4651-8F11-8A35023C158C}"/>
    <cellStyle name="Comma 7 9" xfId="4359" xr:uid="{D470576E-7DAA-4C7C-9B62-C22BCB2A57F7}"/>
    <cellStyle name="Comma 7 9 2" xfId="7534" xr:uid="{2ACD164D-FFE5-4A0C-9FB8-9407DFF457C9}"/>
    <cellStyle name="Comma 7 9 2 2" xfId="29963" xr:uid="{3BBB0699-8166-4FE1-AA07-61FAAC9D8E0B}"/>
    <cellStyle name="Comma 7 9 2 3" xfId="19673" xr:uid="{86ECE1C0-9C91-4613-BED7-B346FE30226F}"/>
    <cellStyle name="Comma 7 9 3" xfId="10657" xr:uid="{320E892A-6125-4ADD-A967-21875A11F23F}"/>
    <cellStyle name="Comma 7 9 3 3" xfId="22652" xr:uid="{778DD71B-E0DB-4BBB-ACFC-CD1DD78D1E41}"/>
    <cellStyle name="Comma 7 9 4" xfId="13952" xr:uid="{86BF4AA8-3D2D-4A49-9F4C-D268690224D6}"/>
    <cellStyle name="Comma 7 9 4 3" xfId="24590" xr:uid="{6177A8AA-F34D-4EE2-9582-990C334B12E0}"/>
    <cellStyle name="Comma 7 9 5" xfId="27003" xr:uid="{799A43BF-6AEF-4EA8-90DE-D09C7ECD1175}"/>
    <cellStyle name="Comma 7 9 6" xfId="16704" xr:uid="{FC3669E7-301B-481F-B418-FD159D725EDF}"/>
    <cellStyle name="Comma 70" xfId="2397" xr:uid="{C9B06291-3329-4EFA-9D6D-EE2A2F145A10}"/>
    <cellStyle name="Comma 70 2" xfId="5744" xr:uid="{99A94D4D-0B6A-498C-AB52-37FE0388557E}"/>
    <cellStyle name="Comma 70 2 2" xfId="28260" xr:uid="{C315D13D-471D-4B77-9810-52849884B7A9}"/>
    <cellStyle name="Comma 70 2 3" xfId="17966" xr:uid="{065E9465-CD1D-47D3-B531-B1855DE2FA30}"/>
    <cellStyle name="Comma 70 3" xfId="8950" xr:uid="{7EF374B6-8349-4A6A-A47B-32CBC3E46DD5}"/>
    <cellStyle name="Comma 70 3 2" xfId="31220" xr:uid="{4BA7E48B-0B8A-4B44-98BC-C2EDA2FF7156}"/>
    <cellStyle name="Comma 70 3 3" xfId="20944" xr:uid="{31C5F770-1EF0-420D-B832-0E368FBFC3B2}"/>
    <cellStyle name="Comma 70 4" xfId="25296" xr:uid="{0C5EBAFF-2A64-4D8A-A732-06230144E6A8}"/>
    <cellStyle name="Comma 70 5" xfId="14996" xr:uid="{744F4523-2CB2-40C7-833C-E758E69922A5}"/>
    <cellStyle name="Comma 71" xfId="2393" xr:uid="{DFA917EF-99DD-43F9-A01A-B5A702E44824}"/>
    <cellStyle name="Comma 71 2" xfId="5740" xr:uid="{815F82B8-8E7C-4B18-AB12-511A58599B37}"/>
    <cellStyle name="Comma 71 2 2" xfId="28256" xr:uid="{D5FA5F29-F31F-4D96-A30B-3A09510D817F}"/>
    <cellStyle name="Comma 71 2 3" xfId="17962" xr:uid="{840997DE-294C-4FBB-90B4-4A671C8B1675}"/>
    <cellStyle name="Comma 71 3" xfId="8946" xr:uid="{3BE35B18-6C5A-4ED1-9FB3-84E657F9877A}"/>
    <cellStyle name="Comma 71 3 2" xfId="31216" xr:uid="{0BA29CE3-C279-479F-B969-9D38B9B550EC}"/>
    <cellStyle name="Comma 71 3 3" xfId="20940" xr:uid="{0BBD5337-B902-40F4-96E3-BFDE90075326}"/>
    <cellStyle name="Comma 71 4" xfId="25292" xr:uid="{6022EC7A-C1CC-425A-AD38-2E1B61003CC8}"/>
    <cellStyle name="Comma 71 5" xfId="14992" xr:uid="{E2960AD5-AB0A-49AF-A6AA-BD50D5F66ACD}"/>
    <cellStyle name="Comma 72" xfId="2389" xr:uid="{77BCB7EC-E010-4BA9-8C5A-5B1A54CF675A}"/>
    <cellStyle name="Comma 72 2" xfId="5736" xr:uid="{3991F1C6-8C11-4079-9F02-947E09616517}"/>
    <cellStyle name="Comma 72 2 2" xfId="28252" xr:uid="{61DC447A-17DB-48A0-AA22-53C1E326EF68}"/>
    <cellStyle name="Comma 72 2 3" xfId="17958" xr:uid="{DAB2D3B3-377A-42BA-B3D9-9B718FDCB618}"/>
    <cellStyle name="Comma 72 3" xfId="8942" xr:uid="{597AEC3A-B3B6-4DD6-981A-F8F8F7C5DCD6}"/>
    <cellStyle name="Comma 72 3 2" xfId="31212" xr:uid="{522200BF-061E-4344-B635-14F4D0E7EE7D}"/>
    <cellStyle name="Comma 72 3 3" xfId="20936" xr:uid="{1A5B5487-77FC-45B9-990F-0494D905A7B2}"/>
    <cellStyle name="Comma 72 4" xfId="25288" xr:uid="{E33E82F9-D3A0-4C09-9770-72F93E92C260}"/>
    <cellStyle name="Comma 72 5" xfId="14988" xr:uid="{742CEEFF-695E-4B11-9571-FCB5BBAB4F62}"/>
    <cellStyle name="Comma 73" xfId="2370" xr:uid="{3881D049-951E-4708-8D54-14B3267AA0C7}"/>
    <cellStyle name="Comma 73 2" xfId="5717" xr:uid="{1810BF09-B372-4D0B-A1A8-1895BEA8328A}"/>
    <cellStyle name="Comma 73 2 2" xfId="28233" xr:uid="{00CA1C3D-758E-4163-A261-1830A8791945}"/>
    <cellStyle name="Comma 73 2 3" xfId="17939" xr:uid="{F6BE6421-DEAF-49B6-BD4C-37C9F0C88FB9}"/>
    <cellStyle name="Comma 73 3" xfId="8923" xr:uid="{FEBFB2F6-2D4F-4EEA-92F8-393D27C69CDC}"/>
    <cellStyle name="Comma 73 3 2" xfId="31193" xr:uid="{868C17A6-9231-4278-ABFB-FBB7C4C5AE55}"/>
    <cellStyle name="Comma 73 3 3" xfId="20917" xr:uid="{90674ACD-ED29-4F06-BDE4-BE6515421118}"/>
    <cellStyle name="Comma 73 4" xfId="25269" xr:uid="{54743FA7-CBB8-4B2C-AD0C-3FAE8D985C0B}"/>
    <cellStyle name="Comma 73 5" xfId="14969" xr:uid="{2A0F7997-9034-4BA7-A2BE-C25EF5809469}"/>
    <cellStyle name="Comma 74" xfId="2375" xr:uid="{D7E12F30-F027-408C-AE10-999D0789B250}"/>
    <cellStyle name="Comma 74 2" xfId="5722" xr:uid="{EA94F459-31B0-419E-9763-EC6134B5AC9E}"/>
    <cellStyle name="Comma 74 2 2" xfId="28238" xr:uid="{4BB367B7-F87C-4633-9F8F-B2CA67E076D6}"/>
    <cellStyle name="Comma 74 2 3" xfId="17944" xr:uid="{A19CFA92-3117-4E61-AE3E-925EFE7599D4}"/>
    <cellStyle name="Comma 74 3" xfId="8928" xr:uid="{AEB4F65F-60C1-455A-8BF4-D87FB9364643}"/>
    <cellStyle name="Comma 74 3 2" xfId="31198" xr:uid="{DFAC435F-F908-48DF-803A-272D36F473EA}"/>
    <cellStyle name="Comma 74 3 3" xfId="20922" xr:uid="{E63AC2E2-77CC-4878-85C0-310AF3B3EF10}"/>
    <cellStyle name="Comma 74 4" xfId="25274" xr:uid="{7E991AE7-B477-4B3B-B180-88F383E46C83}"/>
    <cellStyle name="Comma 74 5" xfId="14974" xr:uid="{12C3EF7B-1ED2-421D-BE40-B1C852C4A304}"/>
    <cellStyle name="Comma 75" xfId="2356" xr:uid="{5682666D-3B0F-49BF-8F2D-A65FD427DA59}"/>
    <cellStyle name="Comma 75 2" xfId="5703" xr:uid="{00881AAC-E829-44CD-9D7D-E7946494347C}"/>
    <cellStyle name="Comma 75 2 2" xfId="28219" xr:uid="{309FDED0-B708-4477-B359-0787AC551F30}"/>
    <cellStyle name="Comma 75 2 3" xfId="17925" xr:uid="{AAF09BD4-3C6C-48C3-BC37-294F58F3DC53}"/>
    <cellStyle name="Comma 75 3" xfId="8909" xr:uid="{88AF9841-60F8-49FA-8A56-082A9E992E72}"/>
    <cellStyle name="Comma 75 3 2" xfId="31179" xr:uid="{86E3AAA4-F7AD-4D31-8CC5-133261E312DC}"/>
    <cellStyle name="Comma 75 3 3" xfId="20903" xr:uid="{135E58D8-287C-468E-8CD8-AEA980C30836}"/>
    <cellStyle name="Comma 75 4" xfId="25255" xr:uid="{C315385B-424D-4106-BF0D-8B27709FB674}"/>
    <cellStyle name="Comma 75 5" xfId="14955" xr:uid="{670B2475-C813-4B84-80A7-1CC5B5F189A7}"/>
    <cellStyle name="Comma 76" xfId="2363" xr:uid="{DD2877AD-E850-4B2B-9206-93019C3F6715}"/>
    <cellStyle name="Comma 76 2" xfId="5710" xr:uid="{450AEBAB-ABF3-4E82-9DEF-4B1772E851BE}"/>
    <cellStyle name="Comma 76 2 2" xfId="28226" xr:uid="{3BC9B243-D527-4C1E-A278-0424ED24C4F1}"/>
    <cellStyle name="Comma 76 2 3" xfId="17932" xr:uid="{E74C3546-6866-44BD-9FAF-14E509BF9DB2}"/>
    <cellStyle name="Comma 76 3" xfId="8916" xr:uid="{37FF3E4B-8208-4222-A38E-44F2B5196819}"/>
    <cellStyle name="Comma 76 3 2" xfId="31186" xr:uid="{BEAEFAC7-D174-4AA3-8CBC-AF645F164931}"/>
    <cellStyle name="Comma 76 3 3" xfId="20910" xr:uid="{5BAF083F-BEE4-47D0-8FF9-DE761999CBB1}"/>
    <cellStyle name="Comma 76 4" xfId="25262" xr:uid="{2FC03843-02DA-4F89-B921-0B72C246E7A4}"/>
    <cellStyle name="Comma 76 5" xfId="14962" xr:uid="{A62E8BD3-BD38-4AD5-8D14-813A4A97B239}"/>
    <cellStyle name="Comma 77" xfId="2339" xr:uid="{602377E4-DA91-45F8-A0B3-0A39AE385066}"/>
    <cellStyle name="Comma 77 2" xfId="5686" xr:uid="{B5DCB516-39C6-401B-BA55-D764497AD37C}"/>
    <cellStyle name="Comma 77 2 2" xfId="28202" xr:uid="{6A6BB60A-76F6-45EA-BF4F-41DEDAB848AF}"/>
    <cellStyle name="Comma 77 2 3" xfId="17908" xr:uid="{2154F6E7-975F-40FD-9039-0AE2DBBC908A}"/>
    <cellStyle name="Comma 77 3" xfId="8892" xr:uid="{609DB4AB-C3AF-4F60-93DB-F461E64B00FF}"/>
    <cellStyle name="Comma 77 3 2" xfId="31162" xr:uid="{909AADF1-4E6D-4545-A1BF-626D911ABB9D}"/>
    <cellStyle name="Comma 77 3 3" xfId="20886" xr:uid="{7043722C-62B2-401B-9222-914D778E2D0B}"/>
    <cellStyle name="Comma 77 4" xfId="25238" xr:uid="{0A0DA911-8600-4E59-9BC1-731C5AD3CAF9}"/>
    <cellStyle name="Comma 77 5" xfId="14938" xr:uid="{41A48F87-5D3F-49F7-82F2-2CCECFF514E7}"/>
    <cellStyle name="Comma 78" xfId="2319" xr:uid="{2E381AAA-0ADB-487B-9D47-603A104DA4DB}"/>
    <cellStyle name="Comma 78 2" xfId="5666" xr:uid="{E86CBF6A-B03B-45E5-AB64-98D21685B2F5}"/>
    <cellStyle name="Comma 78 2 2" xfId="28182" xr:uid="{F6EA56A0-D644-4021-BC46-2217BF3A77E9}"/>
    <cellStyle name="Comma 78 2 3" xfId="17888" xr:uid="{8091B0D6-C1D9-4F09-B38E-83611433A747}"/>
    <cellStyle name="Comma 78 3" xfId="8872" xr:uid="{60ABE037-4C03-450A-A7F5-15EE51791A89}"/>
    <cellStyle name="Comma 78 3 2" xfId="31142" xr:uid="{4F43436E-C7F6-4DCC-820D-0CBFBE1C094A}"/>
    <cellStyle name="Comma 78 3 3" xfId="20866" xr:uid="{4964557E-75FC-4230-A616-D7E4942CB5C8}"/>
    <cellStyle name="Comma 78 4" xfId="25218" xr:uid="{CCD0D952-7DFB-45B5-B369-EDB7417AC102}"/>
    <cellStyle name="Comma 78 5" xfId="14918" xr:uid="{AFE56479-4240-48EB-ACA1-82E61AEABF23}"/>
    <cellStyle name="Comma 79" xfId="2304" xr:uid="{F56F4B86-5111-49C2-8E58-FC63A1BC2B5C}"/>
    <cellStyle name="Comma 79 2" xfId="5651" xr:uid="{A70AAECA-F8EA-4DD3-97A5-3A8FA1A176CD}"/>
    <cellStyle name="Comma 79 2 2" xfId="28167" xr:uid="{5797AEFA-5239-4188-8AE3-2EB69387ABB2}"/>
    <cellStyle name="Comma 79 2 3" xfId="17873" xr:uid="{1898A127-B771-4C84-AA07-2E07541C92BC}"/>
    <cellStyle name="Comma 79 3" xfId="8857" xr:uid="{36D9790C-FA67-47A6-A5AA-63B7AF6D7BD8}"/>
    <cellStyle name="Comma 79 3 2" xfId="31127" xr:uid="{8C4421CA-2285-4231-A04C-072BBF29BD25}"/>
    <cellStyle name="Comma 79 3 3" xfId="20851" xr:uid="{059B97FD-94F9-4279-8F0E-A394CA48E966}"/>
    <cellStyle name="Comma 79 4" xfId="25203" xr:uid="{4CC54C41-5BCB-48D0-934D-AB9B929B427B}"/>
    <cellStyle name="Comma 79 5" xfId="14903" xr:uid="{3ED3B862-EE61-4A30-95E9-B7FC7B016831}"/>
    <cellStyle name="Comma 8" xfId="118" xr:uid="{F53249F2-EB29-4FD0-9F51-A860D2FC41BD}"/>
    <cellStyle name="Comma 8 10" xfId="4249" xr:uid="{2FDEBCE4-FC1B-42D0-A1F0-D0004B4081D8}"/>
    <cellStyle name="Comma 8 10 2" xfId="7424" xr:uid="{E7922856-EBDA-46F3-A183-C234D708ADA4}"/>
    <cellStyle name="Comma 8 10 2 2" xfId="29867" xr:uid="{8057B6A5-B7FE-4A44-A7C9-0AE78A3C674C}"/>
    <cellStyle name="Comma 8 10 2 3" xfId="19577" xr:uid="{71E51F2E-43A4-4897-9AA3-2F1EE92E3CB5}"/>
    <cellStyle name="Comma 8 10 3" xfId="10561" xr:uid="{F41A11D0-9661-4F72-A8E8-70FC4704EB18}"/>
    <cellStyle name="Comma 8 10 3 3" xfId="22556" xr:uid="{DDD2A52C-EC07-4F9F-91F8-E9103F5ECA15}"/>
    <cellStyle name="Comma 8 10 4" xfId="14128" xr:uid="{E3BB71D6-4F8C-4846-B6A8-81C787E8E6A5}"/>
    <cellStyle name="Comma 8 10 4 3" xfId="24764" xr:uid="{C55DF572-AF51-4EA9-8953-AF5967C6CAAD}"/>
    <cellStyle name="Comma 8 10 5" xfId="26907" xr:uid="{B44A2CC5-FDBA-49A1-890B-5328B414BC4B}"/>
    <cellStyle name="Comma 8 10 6" xfId="16608" xr:uid="{D7D388F1-32A1-40D5-9102-2A6BB2A0A76A}"/>
    <cellStyle name="Comma 8 11" xfId="4096" xr:uid="{FDA253D6-CE41-499A-A915-B6603913815E}"/>
    <cellStyle name="Comma 8 11 2" xfId="7271" xr:uid="{086F0A38-5C8C-4B15-8287-A0EE124057BB}"/>
    <cellStyle name="Comma 8 11 2 2" xfId="29742" xr:uid="{78653459-9C8D-4F91-90C9-9F102DB80B97}"/>
    <cellStyle name="Comma 8 11 2 3" xfId="19452" xr:uid="{EE6348E6-2CDC-40C3-898D-8C59048E5F53}"/>
    <cellStyle name="Comma 8 11 3" xfId="10436" xr:uid="{AAF5989B-6F01-4E3F-AB5A-4480CF2ACB3A}"/>
    <cellStyle name="Comma 8 11 3 3" xfId="22431" xr:uid="{49C28BFA-D042-4B4D-A366-F237DB76A03E}"/>
    <cellStyle name="Comma 8 11 4" xfId="26782" xr:uid="{0287338D-D985-4144-9A8F-ECA0B86C69ED}"/>
    <cellStyle name="Comma 8 11 5" xfId="16483" xr:uid="{3B5FAD5E-7A2E-4237-8166-940D6E352C66}"/>
    <cellStyle name="Comma 8 12" xfId="3218" xr:uid="{4B0B8F00-42BF-46C7-81D1-8BE8D53C7A42}"/>
    <cellStyle name="Comma 8 12 2" xfId="6573" xr:uid="{B1B61E29-351C-463E-B39B-DC51BFFB14E5}"/>
    <cellStyle name="Comma 8 12 2 2" xfId="29073" xr:uid="{A81BD7D6-E6DB-4063-872C-9B20E5439809}"/>
    <cellStyle name="Comma 8 12 2 3" xfId="18780" xr:uid="{68CD9B3E-F831-4794-9B5F-E753CF804B5B}"/>
    <cellStyle name="Comma 8 12 3" xfId="9764" xr:uid="{D21409CB-B475-49B7-B3AF-23ABE316088E}"/>
    <cellStyle name="Comma 8 12 3 2" xfId="32034" xr:uid="{F44CE63F-06B4-4D52-9644-83D0D155E473}"/>
    <cellStyle name="Comma 8 12 3 3" xfId="21758" xr:uid="{8CEEDDC8-83C4-4001-9FA2-D1C4097722B7}"/>
    <cellStyle name="Comma 8 12 4" xfId="26110" xr:uid="{2CE29511-456C-43C4-BFD6-672DC526E2CC}"/>
    <cellStyle name="Comma 8 12 5" xfId="15810" xr:uid="{FA69491E-5ED0-4F9C-A99D-D0B224AB2C40}"/>
    <cellStyle name="Comma 8 13" xfId="3033" xr:uid="{1362B870-AF08-49EE-BC37-0875E121ECBA}"/>
    <cellStyle name="Comma 8 13 2" xfId="6322" xr:uid="{D3804444-6BB6-48E5-AAE9-23B83884F6BC}"/>
    <cellStyle name="Comma 8 13 2 2" xfId="28823" xr:uid="{BE7DC9A2-EBA4-4A12-998E-FA4B378BA2F6}"/>
    <cellStyle name="Comma 8 13 2 3" xfId="18529" xr:uid="{E9F57CF4-056E-4B6E-98D6-1D1FF52FCEF2}"/>
    <cellStyle name="Comma 8 13 3" xfId="9513" xr:uid="{0B82E8CF-DAB0-4640-9B9C-FD1E1C853F47}"/>
    <cellStyle name="Comma 8 13 3 2" xfId="31783" xr:uid="{2E286DB7-382A-4FA4-AF63-5F31DE770B2E}"/>
    <cellStyle name="Comma 8 13 3 3" xfId="21507" xr:uid="{545EC03E-6F37-4C74-B65F-C82E8B553249}"/>
    <cellStyle name="Comma 8 13 4" xfId="25859" xr:uid="{DD55A286-51B8-4FFD-AD8F-471E55EB9123}"/>
    <cellStyle name="Comma 8 13 5" xfId="15559" xr:uid="{CB5F434A-BF5E-4855-9382-6EB1657A6454}"/>
    <cellStyle name="Comma 8 14" xfId="2919" xr:uid="{2A080057-D5DC-48D8-BE7A-859B1E471E41}"/>
    <cellStyle name="Comma 8 14 2" xfId="6211" xr:uid="{F1651696-A48A-4AB2-A77E-0DE41061A5EB}"/>
    <cellStyle name="Comma 8 14 2 2" xfId="28712" xr:uid="{CC96C054-2EC1-4C5B-AFA6-21711C7DCD85}"/>
    <cellStyle name="Comma 8 14 2 3" xfId="18418" xr:uid="{CA94B447-41DC-4D90-98C1-FD4103E282BA}"/>
    <cellStyle name="Comma 8 14 3" xfId="9402" xr:uid="{13864CAE-B066-4C36-9ACA-747F8E83E375}"/>
    <cellStyle name="Comma 8 14 3 2" xfId="31672" xr:uid="{1B89AC6D-DE7D-4A02-A97F-A5BB05C0F78A}"/>
    <cellStyle name="Comma 8 14 3 3" xfId="21396" xr:uid="{D22D60BE-57DE-4C28-85F2-12FE2FDE94A5}"/>
    <cellStyle name="Comma 8 14 4" xfId="25748" xr:uid="{9EC0980E-5AA9-4125-80D4-D8B4696CCA09}"/>
    <cellStyle name="Comma 8 14 5" xfId="15448" xr:uid="{BE6D6FBF-B1BE-4312-9A86-CC599379FB80}"/>
    <cellStyle name="Comma 8 15" xfId="2838" xr:uid="{E620C4E8-90DE-40B6-A48D-2C27966E7E4B}"/>
    <cellStyle name="Comma 8 15 2" xfId="6124" xr:uid="{431E0CC2-72E3-4CBC-A021-21060125C4DB}"/>
    <cellStyle name="Comma 8 15 2 2" xfId="28625" xr:uid="{F9C7C474-B557-4206-8CA9-CFFE6DD31550}"/>
    <cellStyle name="Comma 8 15 2 3" xfId="18331" xr:uid="{2E3D4A43-5FE4-41ED-9822-D087BDA42213}"/>
    <cellStyle name="Comma 8 15 3" xfId="9315" xr:uid="{548A4F67-8806-4B83-84B5-13F9D6A436EE}"/>
    <cellStyle name="Comma 8 15 3 2" xfId="31585" xr:uid="{B9A6E54C-CBDC-4B92-A302-118D15A10006}"/>
    <cellStyle name="Comma 8 15 3 3" xfId="21309" xr:uid="{49312197-A665-46A2-9E3A-596AD72319E8}"/>
    <cellStyle name="Comma 8 15 4" xfId="25661" xr:uid="{C5153116-4844-4DC5-9A97-39CDF15B729F}"/>
    <cellStyle name="Comma 8 15 5" xfId="15361" xr:uid="{810B6F06-5366-4CB0-A0C8-F50E0451A501}"/>
    <cellStyle name="Comma 8 16" xfId="5278" xr:uid="{5EF3245C-ED54-4359-AF38-60898478155F}"/>
    <cellStyle name="Comma 8 16 2" xfId="27880" xr:uid="{2C7374E4-0B3A-49C3-BE07-B01107439AAF}"/>
    <cellStyle name="Comma 8 16 3" xfId="17586" xr:uid="{49F12F1C-6834-41B1-A1B7-C13A010E7A30}"/>
    <cellStyle name="Comma 8 17" xfId="8558" xr:uid="{8A5813E7-8FB4-4DC5-AFAB-C15560EE4971}"/>
    <cellStyle name="Comma 8 17 2" xfId="30840" xr:uid="{B9FEA7DA-AB64-425F-8333-084695186F50}"/>
    <cellStyle name="Comma 8 17 3" xfId="20564" xr:uid="{EF914543-B4EF-40D5-9C7A-C2D003A0C28B}"/>
    <cellStyle name="Comma 8 18" xfId="12402" xr:uid="{CF63428B-C513-4BAF-ABF7-B464A86C2664}"/>
    <cellStyle name="Comma 8 18 3" xfId="23502" xr:uid="{817ACFE6-9C2B-465C-A35F-C94A5DEEEF27}"/>
    <cellStyle name="Comma 8 19" xfId="14235" xr:uid="{326A760D-118D-4A6E-9039-1954CE48CA39}"/>
    <cellStyle name="Comma 8 19 2" xfId="24904" xr:uid="{131B8C0E-ADB6-4C6D-A14D-11331B730534}"/>
    <cellStyle name="Comma 8 2" xfId="309" xr:uid="{D64BD431-C901-4DF4-B32C-C7666D9FC64F}"/>
    <cellStyle name="Comma 8 2 10" xfId="9677" xr:uid="{710A0141-07B6-4F9D-889A-C39B2C8ED0D8}"/>
    <cellStyle name="Comma 8 2 10 2" xfId="31947" xr:uid="{999F02A1-F504-4EDC-B27F-A9A341B3EC49}"/>
    <cellStyle name="Comma 8 2 10 3" xfId="21671" xr:uid="{55B3ECE9-6F3D-4D68-9871-3D7E8FA01219}"/>
    <cellStyle name="Comma 8 2 11" xfId="12796" xr:uid="{06021910-ADEC-444F-AAB6-D58644B05E9E}"/>
    <cellStyle name="Comma 8 2 11 3" xfId="23667" xr:uid="{FD3B997A-54B9-46E6-8F97-5D091A9D676F}"/>
    <cellStyle name="Comma 8 2 12" xfId="14303" xr:uid="{A60BD4A7-EE64-403A-A6C4-492AC9B9B2A5}"/>
    <cellStyle name="Comma 8 2 12 2" xfId="26023" xr:uid="{137F09AB-A060-4A89-AD96-5160AA715BE8}"/>
    <cellStyle name="Comma 8 2 13" xfId="15723" xr:uid="{2B35C4D7-EDE4-4ED3-967B-11F827E35D0B}"/>
    <cellStyle name="Comma 8 2 14" xfId="33027" xr:uid="{DD71D230-D696-45BB-8F0C-BC5066E3F693}"/>
    <cellStyle name="Comma 8 2 15" xfId="1248" xr:uid="{F6AFE7CA-DA6B-4CA7-9D75-0B6F71BA4DE8}"/>
    <cellStyle name="Comma 8 2 2" xfId="411" xr:uid="{205C8553-45A7-45AF-89FB-AA3C96CEFD14}"/>
    <cellStyle name="Comma 8 2 2 2" xfId="922" xr:uid="{920F82E5-4AC2-49A8-8A76-723E8D42A7AB}"/>
    <cellStyle name="Comma 8 2 2 2 2" xfId="8270" xr:uid="{827CBE6C-2475-4439-809F-65A3B21D074D}"/>
    <cellStyle name="Comma 8 2 2 2 2 2" xfId="30680" xr:uid="{CAABCC65-9F3E-455A-8C3A-C21B9C48FB06}"/>
    <cellStyle name="Comma 8 2 2 2 2 3" xfId="20393" xr:uid="{A9A5F15F-08C7-4D37-86F7-CAA865278248}"/>
    <cellStyle name="Comma 8 2 2 2 3" xfId="11374" xr:uid="{C0E2FE42-9639-47CC-9F99-98CB70AE975B}"/>
    <cellStyle name="Comma 8 2 2 2 3 3" xfId="23373" xr:uid="{0B31ECE4-FC4D-44B5-86F6-F373FCFD4408}"/>
    <cellStyle name="Comma 8 2 2 2 4" xfId="13609" xr:uid="{1A30B01B-F866-4F85-8468-3492F875061E}"/>
    <cellStyle name="Comma 8 2 2 2 4 3" xfId="24247" xr:uid="{A432A543-D2DF-4FDB-A507-7465085AEC93}"/>
    <cellStyle name="Comma 8 2 2 2 5" xfId="27719" xr:uid="{897660DE-A4F3-4382-828A-2392FFA394A1}"/>
    <cellStyle name="Comma 8 2 2 2 6" xfId="17425" xr:uid="{92EC89C1-4C12-4983-A01A-AA20B76D809A}"/>
    <cellStyle name="Comma 8 2 2 2 8" xfId="5066" xr:uid="{F5640EB3-097E-4613-8096-CDE1ED362983}"/>
    <cellStyle name="Comma 8 2 2 3" xfId="7183" xr:uid="{35A47C09-6207-4AF2-8443-F4BFA03DA2D5}"/>
    <cellStyle name="Comma 8 2 2 3 2" xfId="29656" xr:uid="{0087A396-06A0-4D8F-AA47-F24D8B584212}"/>
    <cellStyle name="Comma 8 2 2 3 3" xfId="19365" xr:uid="{E942BF8E-3FEB-4B3B-B459-32D3091CEDA1}"/>
    <cellStyle name="Comma 8 2 2 4" xfId="10349" xr:uid="{371A13CC-BF09-477F-8D74-8E0B3EBD1602}"/>
    <cellStyle name="Comma 8 2 2 4 2" xfId="32618" xr:uid="{6CEC8D46-718F-43A9-AB07-5E6DACADDCD3}"/>
    <cellStyle name="Comma 8 2 2 4 3" xfId="22344" xr:uid="{EDBE20FC-4BD1-4CEF-BF74-461ADB644393}"/>
    <cellStyle name="Comma 8 2 2 5" xfId="13005" xr:uid="{CFEB477C-9A6D-4CB6-98F7-3EB34A2712EC}"/>
    <cellStyle name="Comma 8 2 2 5 3" xfId="23830" xr:uid="{FF62E72C-CA59-48B3-BA79-745558E93E91}"/>
    <cellStyle name="Comma 8 2 2 6" xfId="26695" xr:uid="{DBFF41AD-C10D-43DA-BE3A-7967E2B44448}"/>
    <cellStyle name="Comma 8 2 2 7" xfId="16396" xr:uid="{096249C1-48D2-4E8E-9BAA-03CBEC60D431}"/>
    <cellStyle name="Comma 8 2 2 9" xfId="4010" xr:uid="{1DEA1FB9-45B5-42D1-87CD-D44F7D8D7E1B}"/>
    <cellStyle name="Comma 8 2 3" xfId="773" xr:uid="{D24BBFB0-7EA6-42AC-BBC9-6E45A5DE46DE}"/>
    <cellStyle name="Comma 8 2 3 2" xfId="4851" xr:uid="{C36F3B50-16FA-4DFB-A018-46748F817B02}"/>
    <cellStyle name="Comma 8 2 3 2 2" xfId="8038" xr:uid="{99C7124C-964B-4AC9-9DAB-8809B48F22B1}"/>
    <cellStyle name="Comma 8 2 3 2 2 2" xfId="30469" xr:uid="{B711ADB1-5D14-4635-A17F-6A090DA5EC4B}"/>
    <cellStyle name="Comma 8 2 3 2 2 3" xfId="20179" xr:uid="{997AB25D-9B7E-43C9-A298-8CAE1EB08B2D}"/>
    <cellStyle name="Comma 8 2 3 2 3" xfId="11161" xr:uid="{FA8ABD29-E127-48DA-BBCD-CA990D2E7BA3}"/>
    <cellStyle name="Comma 8 2 3 2 3 3" xfId="23159" xr:uid="{713FEAC2-6DC4-4C6F-BB9F-C154BF977D6B}"/>
    <cellStyle name="Comma 8 2 3 2 4" xfId="27509" xr:uid="{FCB38E1D-FE2B-4074-91E0-9BAAD419DF45}"/>
    <cellStyle name="Comma 8 2 3 2 5" xfId="17211" xr:uid="{EEFC3035-F96D-445B-B705-ECEBA5A9E32C}"/>
    <cellStyle name="Comma 8 2 3 3" xfId="7025" xr:uid="{AAF66BBF-5DAD-4FE7-B4E6-983233B54BF3}"/>
    <cellStyle name="Comma 8 2 3 3 2" xfId="29495" xr:uid="{FE91B280-71DF-4244-9E99-DBB4B0E5F36E}"/>
    <cellStyle name="Comma 8 2 3 3 3" xfId="19203" xr:uid="{75CF7D3D-0A78-416A-8983-2EE4A36B2644}"/>
    <cellStyle name="Comma 8 2 3 4" xfId="10187" xr:uid="{902BB610-8EFF-493C-A899-74DC6AF5BD4C}"/>
    <cellStyle name="Comma 8 2 3 4 2" xfId="32457" xr:uid="{19AAB49B-9059-4602-BEAD-FE6597E14741}"/>
    <cellStyle name="Comma 8 2 3 4 3" xfId="22182" xr:uid="{4D0886A0-2F97-4B9C-AAC8-F660F34CF300}"/>
    <cellStyle name="Comma 8 2 3 5" xfId="13447" xr:uid="{726E2CC3-4D90-4645-BE74-BF896CD005F5}"/>
    <cellStyle name="Comma 8 2 3 5 3" xfId="24085" xr:uid="{91E92725-CC28-42CA-8647-40D9FC725243}"/>
    <cellStyle name="Comma 8 2 3 6" xfId="26533" xr:uid="{D44EFD24-3365-4D0D-B36A-94255491962C}"/>
    <cellStyle name="Comma 8 2 3 7" xfId="16234" xr:uid="{BCC6431B-2A80-4965-8F49-DF650412C245}"/>
    <cellStyle name="Comma 8 2 3 9" xfId="3855" xr:uid="{D9B816D9-8D16-4E29-B62A-D60EF958702A}"/>
    <cellStyle name="Comma 8 2 4" xfId="4732" xr:uid="{177840E6-D219-4C10-8B5E-B77672D3FC2D}"/>
    <cellStyle name="Comma 8 2 4 2" xfId="7909" xr:uid="{CB36D34C-E6B6-4F3F-9C5C-2895CE3D320A}"/>
    <cellStyle name="Comma 8 2 4 2 2" xfId="30337" xr:uid="{4C4E16D3-5F9A-4C83-BABD-D50948F963B2}"/>
    <cellStyle name="Comma 8 2 4 2 3" xfId="20048" xr:uid="{DE874395-5FE1-4D16-82FB-44D1DE00C1B6}"/>
    <cellStyle name="Comma 8 2 4 3" xfId="11032" xr:uid="{DB038EFE-16E7-4725-A5AD-FA8AAD3B3750}"/>
    <cellStyle name="Comma 8 2 4 3 3" xfId="23027" xr:uid="{E9C013A7-8BF5-4D0D-A6CE-6E613595898E}"/>
    <cellStyle name="Comma 8 2 4 4" xfId="13911" xr:uid="{966432A4-AE1E-40C0-BB5E-09E3EFA00E1A}"/>
    <cellStyle name="Comma 8 2 4 4 3" xfId="24551" xr:uid="{D2BC9C74-45DF-4EA7-803C-BCF26B6CCC24}"/>
    <cellStyle name="Comma 8 2 4 5" xfId="27378" xr:uid="{A405A58E-EFCD-431C-AC14-7AC394606FE6}"/>
    <cellStyle name="Comma 8 2 4 6" xfId="17079" xr:uid="{6E72C02B-0E57-406B-86F0-25ACDEB75C98}"/>
    <cellStyle name="Comma 8 2 5" xfId="4531" xr:uid="{C0F2AA4F-53FB-40A2-93C9-24A89903C2AF}"/>
    <cellStyle name="Comma 8 2 5 2" xfId="7707" xr:uid="{627894DB-CFF7-4E8F-BE6E-FB02ED9F6740}"/>
    <cellStyle name="Comma 8 2 5 2 2" xfId="30136" xr:uid="{4F4F0AB5-DA69-4364-BC92-6007B27ABE22}"/>
    <cellStyle name="Comma 8 2 5 2 3" xfId="19846" xr:uid="{37EA09C8-0EFF-4FEC-9DD2-43C4B7F2DD8F}"/>
    <cellStyle name="Comma 8 2 5 3" xfId="10830" xr:uid="{065F44CE-844A-45AC-8189-22E95C73A52B}"/>
    <cellStyle name="Comma 8 2 5 3 3" xfId="22825" xr:uid="{88791C98-1844-4906-8BDD-DEAA43F9C6AD}"/>
    <cellStyle name="Comma 8 2 5 4" xfId="13988" xr:uid="{B730574E-6053-48F3-B439-A0539442F5D4}"/>
    <cellStyle name="Comma 8 2 5 4 3" xfId="24627" xr:uid="{414EB6C5-EF7A-46D4-AB28-02336785C19A}"/>
    <cellStyle name="Comma 8 2 5 5" xfId="27176" xr:uid="{A64B7DB3-2B35-4687-BB64-BBA887CD064B}"/>
    <cellStyle name="Comma 8 2 5 6" xfId="16877" xr:uid="{B991E544-CD5F-49BA-8AE8-B83BEECB7E3A}"/>
    <cellStyle name="Comma 8 2 6" xfId="4393" xr:uid="{B6E3B263-0361-4A54-9546-D9DEA56B158D}"/>
    <cellStyle name="Comma 8 2 6 2" xfId="7568" xr:uid="{763419E9-CB76-4FA7-A2C2-13890534E88E}"/>
    <cellStyle name="Comma 8 2 6 2 2" xfId="29997" xr:uid="{50F92FE1-ED25-4CD2-A5E8-B6200FED1913}"/>
    <cellStyle name="Comma 8 2 6 2 3" xfId="19707" xr:uid="{B3E734A6-2B82-44CD-9764-434471DA980A}"/>
    <cellStyle name="Comma 8 2 6 3" xfId="10691" xr:uid="{BC529420-0037-48D3-8555-4D8A16DF4461}"/>
    <cellStyle name="Comma 8 2 6 3 3" xfId="22686" xr:uid="{EF740931-7E38-4814-BA05-A4EA69BC7A43}"/>
    <cellStyle name="Comma 8 2 6 4" xfId="14188" xr:uid="{51365D43-4F69-45CC-ADCB-EB38699BA63B}"/>
    <cellStyle name="Comma 8 2 6 4 3" xfId="24824" xr:uid="{F7E839DA-D55C-4E39-BB31-1956612020AE}"/>
    <cellStyle name="Comma 8 2 6 5" xfId="27037" xr:uid="{C89910FB-A432-4D18-9BB9-778F77A48558}"/>
    <cellStyle name="Comma 8 2 6 6" xfId="16738" xr:uid="{F2CF48ED-E83F-4E64-89DB-D737387A894B}"/>
    <cellStyle name="Comma 8 2 7" xfId="4184" xr:uid="{6ADA927F-E4BD-4251-B4E0-F6E6E3B42FE8}"/>
    <cellStyle name="Comma 8 2 7 2" xfId="7359" xr:uid="{995F553A-BB3D-4D4A-A94A-76FF04A8BF1F}"/>
    <cellStyle name="Comma 8 2 7 2 2" xfId="29808" xr:uid="{DB39C4DD-9065-4986-8E60-BA4688E6129C}"/>
    <cellStyle name="Comma 8 2 7 2 3" xfId="19518" xr:uid="{981C45B9-B4D4-4AC8-A81A-C86193C110DD}"/>
    <cellStyle name="Comma 8 2 7 3" xfId="10502" xr:uid="{46CAD4AA-6BE2-459D-B358-64F108FB44C7}"/>
    <cellStyle name="Comma 8 2 7 3 3" xfId="22497" xr:uid="{460714A0-38EC-4D9D-AF42-2F7144A32DAA}"/>
    <cellStyle name="Comma 8 2 7 4" xfId="26848" xr:uid="{BB8C5F7C-C6AD-4E3C-BE69-4154D98221C8}"/>
    <cellStyle name="Comma 8 2 7 5" xfId="16549" xr:uid="{654401C2-C5D6-4E0D-A0B5-51275B743A5A}"/>
    <cellStyle name="Comma 8 2 8" xfId="3382" xr:uid="{D86B0086-5AC9-4386-B902-1D0A262B1BF8}"/>
    <cellStyle name="Comma 8 2 8 2" xfId="6739" xr:uid="{9DB3A851-0857-42EB-9A3B-08BA0F402EE5}"/>
    <cellStyle name="Comma 8 2 8 2 2" xfId="29239" xr:uid="{CEC24540-6FE2-40F7-A424-6701BD1D8194}"/>
    <cellStyle name="Comma 8 2 8 2 3" xfId="18946" xr:uid="{2E4A52D9-0D37-47EB-8B37-CF070A23C382}"/>
    <cellStyle name="Comma 8 2 8 3" xfId="9930" xr:uid="{E23BCE0A-A8A3-4468-86D3-34C853D1D8A7}"/>
    <cellStyle name="Comma 8 2 8 3 2" xfId="32200" xr:uid="{ACF54647-4E73-4B54-BB5E-0FD1F1FEFD93}"/>
    <cellStyle name="Comma 8 2 8 3 3" xfId="21924" xr:uid="{4ED5453E-5E5A-4FCC-9890-4C1FECCE9408}"/>
    <cellStyle name="Comma 8 2 8 4" xfId="26275" xr:uid="{567D77D0-70D2-4289-8D0B-D5FA5DFB931D}"/>
    <cellStyle name="Comma 8 2 8 5" xfId="15976" xr:uid="{AB335BC0-DDF6-465D-ACAC-422BAB4B549F}"/>
    <cellStyle name="Comma 8 2 9" xfId="6486" xr:uid="{971993B6-FBE5-4D88-A1B9-9F8B3453FA5C}"/>
    <cellStyle name="Comma 8 2 9 2" xfId="28987" xr:uid="{6DB3E0A5-C24A-4D6C-AE25-C2618C2FA1D4}"/>
    <cellStyle name="Comma 8 2 9 3" xfId="18693" xr:uid="{838D635E-A519-4D7C-A097-5DD476A00E43}"/>
    <cellStyle name="Comma 8 20" xfId="14604" xr:uid="{D9BCD459-91AE-4E95-8FBE-125A5AB914D0}"/>
    <cellStyle name="Comma 8 23" xfId="1180" xr:uid="{1C232BA8-AE57-4C39-854D-7DC7447D0B58}"/>
    <cellStyle name="Comma 8 3" xfId="352" xr:uid="{2964A8CE-E42C-4857-B5D3-704394FD2A6C}"/>
    <cellStyle name="Comma 8 3 11" xfId="3094" xr:uid="{37B3C2BF-5265-46DB-904B-EAE4C0B05187}"/>
    <cellStyle name="Comma 8 3 2" xfId="832" xr:uid="{82A21874-FA3E-453A-BCCF-2D4AE5525619}"/>
    <cellStyle name="Comma 8 3 2 2" xfId="5131" xr:uid="{F9C163F1-45B2-478B-A4AE-0C215095293F}"/>
    <cellStyle name="Comma 8 3 2 2 2" xfId="8325" xr:uid="{2B1CDF7C-D6AA-4F18-B014-65639974A911}"/>
    <cellStyle name="Comma 8 3 2 2 2 2" xfId="30734" xr:uid="{AC87C524-B1AB-4F5A-A1AA-7888246FC066}"/>
    <cellStyle name="Comma 8 3 2 2 2 3" xfId="20448" xr:uid="{00A974A7-3D73-41D3-A5E8-8DDF8DC23761}"/>
    <cellStyle name="Comma 8 3 2 2 3" xfId="11428" xr:uid="{F0B7B25B-499D-448A-931C-FA97B54F4758}"/>
    <cellStyle name="Comma 8 3 2 2 3 3" xfId="23428" xr:uid="{7BD227A9-3142-4488-BFA7-48478C5A3B1F}"/>
    <cellStyle name="Comma 8 3 2 2 4" xfId="13531" xr:uid="{8F39DB8D-CE46-43F6-8F34-FE2266A4AA3E}"/>
    <cellStyle name="Comma 8 3 2 2 4 3" xfId="24167" xr:uid="{475F0C34-2613-4BE9-B486-F4D59C1E5BA9}"/>
    <cellStyle name="Comma 8 3 2 2 5" xfId="27774" xr:uid="{036E0AF3-E608-4A39-8838-05D7AFBB5ACD}"/>
    <cellStyle name="Comma 8 3 2 2 6" xfId="17480" xr:uid="{414FC897-749D-414D-B7F5-A1B5B70A1916}"/>
    <cellStyle name="Comma 8 3 2 3" xfId="7105" xr:uid="{4CFEC423-19C1-430C-86D9-79FF28B09170}"/>
    <cellStyle name="Comma 8 3 2 3 2" xfId="29576" xr:uid="{93B19309-3AC4-4632-AB27-FCA1D1CEEC64}"/>
    <cellStyle name="Comma 8 3 2 3 3" xfId="19285" xr:uid="{FC8DC51E-8B72-4D83-9715-1A99069512AF}"/>
    <cellStyle name="Comma 8 3 2 4" xfId="10269" xr:uid="{A61BDF60-C728-415D-97CD-980D61ABBC72}"/>
    <cellStyle name="Comma 8 3 2 4 2" xfId="32538" xr:uid="{3BCB07DF-FD12-4DCA-A59D-DDB2ABF65502}"/>
    <cellStyle name="Comma 8 3 2 4 3" xfId="22264" xr:uid="{5BE4AC99-34E6-428C-B600-750F181A0824}"/>
    <cellStyle name="Comma 8 3 2 5" xfId="12928" xr:uid="{76AFB784-BDF6-4786-95E3-41E31111C26B}"/>
    <cellStyle name="Comma 8 3 2 5 3" xfId="23750" xr:uid="{CF904B81-01AD-403A-80AC-7B02417FBAAC}"/>
    <cellStyle name="Comma 8 3 2 6" xfId="26615" xr:uid="{378F2951-3974-4D53-B70C-0904EE02A300}"/>
    <cellStyle name="Comma 8 3 2 7" xfId="16316" xr:uid="{89AB9252-7EA0-4960-A05C-5A448B69B71D}"/>
    <cellStyle name="Comma 8 3 2 9" xfId="3959" xr:uid="{404CBC24-A046-4E9B-B29C-6EEA2C4A7D8C}"/>
    <cellStyle name="Comma 8 3 3" xfId="3780" xr:uid="{63C1F7BE-EA26-4F12-B3E3-052D6AB151F7}"/>
    <cellStyle name="Comma 8 3 3 2" xfId="4926" xr:uid="{78EF2973-0425-4CDE-88EA-FCC5300684C1}"/>
    <cellStyle name="Comma 8 3 3 2 2" xfId="8114" xr:uid="{3754FFD1-19A3-4991-B762-D1DADEFE7EF8}"/>
    <cellStyle name="Comma 8 3 3 2 2 2" xfId="30529" xr:uid="{1874C657-5217-43D5-B5EF-43EB65DC85FA}"/>
    <cellStyle name="Comma 8 3 3 2 2 3" xfId="20239" xr:uid="{895ACF6B-CE3D-4115-A575-496BB5682A03}"/>
    <cellStyle name="Comma 8 3 3 2 3" xfId="11221" xr:uid="{F332B096-A26F-43CE-A75D-225EAC637A27}"/>
    <cellStyle name="Comma 8 3 3 2 3 3" xfId="23219" xr:uid="{BF50CF9B-B4EB-4AB0-9FCB-91321EA34190}"/>
    <cellStyle name="Comma 8 3 3 2 4" xfId="27568" xr:uid="{EC15D10E-3B11-4171-AA24-08D1814C5A75}"/>
    <cellStyle name="Comma 8 3 3 2 5" xfId="17271" xr:uid="{8659E3F0-6C0A-4094-BF6B-CCCF130B7854}"/>
    <cellStyle name="Comma 8 3 3 3" xfId="6943" xr:uid="{ADF84F80-B476-4946-A76E-964666B0AEEE}"/>
    <cellStyle name="Comma 8 3 3 3 2" xfId="29414" xr:uid="{F8BDB487-2003-4540-BF29-20D305383ECD}"/>
    <cellStyle name="Comma 8 3 3 3 3" xfId="19121" xr:uid="{396B6AD6-FAD4-4405-9AD4-064DB13277FA}"/>
    <cellStyle name="Comma 8 3 3 4" xfId="10106" xr:uid="{2C7779FE-B15E-4570-A668-0427DFE4047B}"/>
    <cellStyle name="Comma 8 3 3 4 2" xfId="32375" xr:uid="{394E1E85-FA32-43FB-A932-25F7F98C04DD}"/>
    <cellStyle name="Comma 8 3 3 4 3" xfId="22100" xr:uid="{38C10D96-C6D6-4365-8FC7-EEE69D5089FB}"/>
    <cellStyle name="Comma 8 3 3 5" xfId="13371" xr:uid="{CF22699F-9F92-40D9-A5D0-47D43C0FAC41}"/>
    <cellStyle name="Comma 8 3 3 5 3" xfId="24007" xr:uid="{3A75ED9A-1E3A-48E7-B9C2-341192C86FF6}"/>
    <cellStyle name="Comma 8 3 3 6" xfId="26451" xr:uid="{A5CA3100-BFC1-4945-B1CB-E80ABF3CB3C4}"/>
    <cellStyle name="Comma 8 3 3 7" xfId="16152" xr:uid="{1325F425-FBED-4F39-97C6-FF5E782688DF}"/>
    <cellStyle name="Comma 8 3 4" xfId="3300" xr:uid="{70F25F14-C160-4344-879B-8551568E58E8}"/>
    <cellStyle name="Comma 8 3 4 2" xfId="6657" xr:uid="{58E64FE5-C6FD-4B71-B168-DA5E88EE2886}"/>
    <cellStyle name="Comma 8 3 4 2 2" xfId="29157" xr:uid="{1CF6641C-2F89-4659-8566-BE18F80A72B2}"/>
    <cellStyle name="Comma 8 3 4 2 3" xfId="18864" xr:uid="{2A13FE0A-AEC3-4EEA-B318-FDDF11E22E82}"/>
    <cellStyle name="Comma 8 3 4 3" xfId="9848" xr:uid="{2232AB70-0CD0-4EA8-9938-C59D6D3D3BF8}"/>
    <cellStyle name="Comma 8 3 4 3 2" xfId="32118" xr:uid="{D8C5A7DE-9625-4879-9BE3-AA5178D56968}"/>
    <cellStyle name="Comma 8 3 4 3 3" xfId="21842" xr:uid="{F8BF3B22-6732-4E33-8572-9B5612930CB8}"/>
    <cellStyle name="Comma 8 3 4 4" xfId="26193" xr:uid="{7677456F-C491-4EFD-A9FA-B14568D18A94}"/>
    <cellStyle name="Comma 8 3 4 5" xfId="15894" xr:uid="{AA14578C-A686-4FFC-9D12-0D2BE88D633C}"/>
    <cellStyle name="Comma 8 3 5" xfId="6404" xr:uid="{FAA6FEB2-4721-46FE-8B4A-35A7F958387C}"/>
    <cellStyle name="Comma 8 3 5 2" xfId="28905" xr:uid="{CE5B3B7A-9086-421A-BFD6-D894A28BA00E}"/>
    <cellStyle name="Comma 8 3 5 3" xfId="18611" xr:uid="{887D9CA8-E6CE-4CA6-A32A-6F93FF9CE91F}"/>
    <cellStyle name="Comma 8 3 6" xfId="9595" xr:uid="{C2A8A2D9-75EF-4EE2-A928-8279D43130DC}"/>
    <cellStyle name="Comma 8 3 6 2" xfId="31865" xr:uid="{62A83148-B3F4-4428-870B-3573A375A767}"/>
    <cellStyle name="Comma 8 3 6 3" xfId="21589" xr:uid="{3B855152-C01B-45A0-AC44-69B4017E514E}"/>
    <cellStyle name="Comma 8 3 7" xfId="12716" xr:uid="{CBA6E5F0-2E20-40E5-AEA6-5BEF25F10272}"/>
    <cellStyle name="Comma 8 3 7 3" xfId="23585" xr:uid="{681C2284-36BA-441D-B141-8156526404F5}"/>
    <cellStyle name="Comma 8 3 8" xfId="25941" xr:uid="{076F69C5-367E-4103-B359-5AF5C62381CB}"/>
    <cellStyle name="Comma 8 3 9" xfId="15641" xr:uid="{A5A50DD3-52E1-4488-BDB4-056B79D15816}"/>
    <cellStyle name="Comma 8 4" xfId="716" xr:uid="{C5299E17-DC5F-44B7-B8BB-431B7FA51D69}"/>
    <cellStyle name="Comma 8 4 2" xfId="4990" xr:uid="{9E15D2F4-52C0-4484-941A-09ED7FC0671D}"/>
    <cellStyle name="Comma 8 4 2 2" xfId="8188" xr:uid="{5075AFC1-B6C5-4B48-AF94-F56BE2FDA9FA}"/>
    <cellStyle name="Comma 8 4 2 2 2" xfId="30600" xr:uid="{DD41AAFE-4D37-45D2-9183-E3495AB39A1B}"/>
    <cellStyle name="Comma 8 4 2 2 3" xfId="20311" xr:uid="{0EB6E265-83F4-4794-93D1-4C7A06561E99}"/>
    <cellStyle name="Comma 8 4 2 3" xfId="11293" xr:uid="{B7C79893-8E97-47B2-9877-A67498FC11AD}"/>
    <cellStyle name="Comma 8 4 2 3 3" xfId="23291" xr:uid="{3E21722E-5E66-42D1-AB46-9CDA98C3573C}"/>
    <cellStyle name="Comma 8 4 2 4" xfId="27637" xr:uid="{40AA09F3-54CD-41FA-8CE6-E5557F330326}"/>
    <cellStyle name="Comma 8 4 2 5" xfId="17343" xr:uid="{3EAEA680-E136-4782-9D8F-7DC8EF9F0189}"/>
    <cellStyle name="Comma 8 4 3" xfId="6859" xr:uid="{075FDDCD-6F46-455E-97AD-EB86D677EB1B}"/>
    <cellStyle name="Comma 8 4 3 2" xfId="29331" xr:uid="{C022AEB9-8F21-4EE5-9DBD-24CB05E0DC53}"/>
    <cellStyle name="Comma 8 4 3 3" xfId="19038" xr:uid="{B02DA790-6883-4756-8888-639DBB903591}"/>
    <cellStyle name="Comma 8 4 4" xfId="10023" xr:uid="{F695A9DC-58C0-4689-A923-681D1082C39E}"/>
    <cellStyle name="Comma 8 4 4 2" xfId="32292" xr:uid="{B39E0F93-C578-4C71-B8C2-2E35810D34FC}"/>
    <cellStyle name="Comma 8 4 4 3" xfId="22017" xr:uid="{A9B37236-C5BD-4C7C-840F-4FE8EA4B2DCC}"/>
    <cellStyle name="Comma 8 4 5" xfId="13099" xr:uid="{4546D3F5-36EF-4CB8-AFF8-9F3CC6D4294F}"/>
    <cellStyle name="Comma 8 4 5 3" xfId="23924" xr:uid="{4BBE9B33-4043-4AB6-B03A-70A084A0907B}"/>
    <cellStyle name="Comma 8 4 6" xfId="26368" xr:uid="{229AA4EF-E0DA-48C3-8614-E01774C21B1D}"/>
    <cellStyle name="Comma 8 4 7" xfId="16069" xr:uid="{9118E528-721B-458C-8B33-0C2325015763}"/>
    <cellStyle name="Comma 8 4 9" xfId="3479" xr:uid="{63E1C5C1-CEFE-4212-8D0C-A2CD86648531}"/>
    <cellStyle name="Comma 8 5" xfId="4775" xr:uid="{BC99A4B3-429D-48B4-A905-EF259606AB70}"/>
    <cellStyle name="Comma 8 5 2" xfId="7961" xr:uid="{59F1A14D-B053-4B8C-87C2-9E275231A7E4}"/>
    <cellStyle name="Comma 8 5 2 2" xfId="30391" xr:uid="{892C890B-C17D-4552-8928-FFC09BE5F133}"/>
    <cellStyle name="Comma 8 5 2 3" xfId="20101" xr:uid="{F5A071D3-DB5E-43A4-84C6-07EA71F5B8B1}"/>
    <cellStyle name="Comma 8 5 3" xfId="11083" xr:uid="{847ABE0A-9E6A-4E07-A4EA-7804FCA2666B}"/>
    <cellStyle name="Comma 8 5 3 3" xfId="23081" xr:uid="{3C891970-4A34-4403-B888-774CDD7344A0}"/>
    <cellStyle name="Comma 8 5 4" xfId="13821" xr:uid="{26411BF6-A0EC-4005-94B7-4EA03651A2F9}"/>
    <cellStyle name="Comma 8 5 4 3" xfId="24461" xr:uid="{F630E580-377C-4320-B450-CFCCCD44BD26}"/>
    <cellStyle name="Comma 8 5 5" xfId="27432" xr:uid="{594DA41A-14F4-4554-A0A3-008C2356C5B3}"/>
    <cellStyle name="Comma 8 5 6" xfId="17133" xr:uid="{DCE0C46D-87F3-4057-9007-8BA3598E50CC}"/>
    <cellStyle name="Comma 8 6" xfId="4655" xr:uid="{B5B994E1-D590-404C-86D6-7E595941A07E}"/>
    <cellStyle name="Comma 8 6 2" xfId="7831" xr:uid="{C93ED795-6DCC-4950-AB97-D9E6F6511175}"/>
    <cellStyle name="Comma 8 6 2 2" xfId="30259" xr:uid="{C7F333CD-8D8D-4B7B-A7AB-C82A0303EA39}"/>
    <cellStyle name="Comma 8 6 2 3" xfId="19970" xr:uid="{E3D7BB4A-C89A-478B-884B-773B84949E3D}"/>
    <cellStyle name="Comma 8 6 3" xfId="10954" xr:uid="{1BF7E540-1292-42B2-B14B-EB93AABA75D9}"/>
    <cellStyle name="Comma 8 6 3 3" xfId="22949" xr:uid="{C84EAD8A-6471-4D92-96B1-214BD14BF6EC}"/>
    <cellStyle name="Comma 8 6 4" xfId="13743" xr:uid="{F25425E1-F296-4264-AD36-3C1E199DF732}"/>
    <cellStyle name="Comma 8 6 4 3" xfId="24382" xr:uid="{A78D499C-0859-4CDE-BC56-22EBE14774E5}"/>
    <cellStyle name="Comma 8 6 5" xfId="27300" xr:uid="{A75BD398-128B-4B60-A06B-5A537EEB84EF}"/>
    <cellStyle name="Comma 8 6 6" xfId="17001" xr:uid="{064BCC07-50DE-440B-89E3-C3691FAAA172}"/>
    <cellStyle name="Comma 8 7" xfId="4587" xr:uid="{973A9C9B-4767-4AB7-896B-5DC1A69AA4E3}"/>
    <cellStyle name="Comma 8 7 2" xfId="7763" xr:uid="{53368076-56E7-4587-8294-633599ACE62A}"/>
    <cellStyle name="Comma 8 7 2 2" xfId="30192" xr:uid="{C2DFECBA-DF62-4A9F-916D-9E5FA69877D1}"/>
    <cellStyle name="Comma 8 7 2 3" xfId="19902" xr:uid="{50C2A57D-08DD-4DB7-B185-A371BC69142B}"/>
    <cellStyle name="Comma 8 7 3" xfId="10886" xr:uid="{B6E032B6-5D39-4609-9691-73BDE9BACD31}"/>
    <cellStyle name="Comma 8 7 3 3" xfId="22881" xr:uid="{6FB76935-2263-49FF-8AEC-AC82BF844C58}"/>
    <cellStyle name="Comma 8 7 4" xfId="13971" xr:uid="{66E8658D-21B2-434F-82E1-81F80E95EDB4}"/>
    <cellStyle name="Comma 8 7 4 3" xfId="24610" xr:uid="{484BC9B0-B756-4BA2-8604-D0307019F6C9}"/>
    <cellStyle name="Comma 8 7 5" xfId="27232" xr:uid="{8EC7ABF0-24C2-43CB-A99F-B6FB8D10E6AF}"/>
    <cellStyle name="Comma 8 7 6" xfId="16933" xr:uid="{E3E92D24-6B79-4DDE-81BC-8DFBFFAA649B}"/>
    <cellStyle name="Comma 8 8" xfId="4452" xr:uid="{2301DB43-C670-4AA6-903D-358570508154}"/>
    <cellStyle name="Comma 8 8 2" xfId="7628" xr:uid="{D4D0A3D8-B7EC-4BB8-8547-2C0299528E31}"/>
    <cellStyle name="Comma 8 8 2 2" xfId="30057" xr:uid="{5A5C3FEF-6564-438E-BEED-5ACA6B3D40CB}"/>
    <cellStyle name="Comma 8 8 2 3" xfId="19767" xr:uid="{6902DAB0-3113-41A2-AFAA-EA0F11FC89FA}"/>
    <cellStyle name="Comma 8 8 3" xfId="10751" xr:uid="{AB59F077-AFBC-449B-A2EA-4A5CFAF5F1C3}"/>
    <cellStyle name="Comma 8 8 3 3" xfId="22746" xr:uid="{5F7A472F-12CC-4312-ABE0-F2B209A7FF0C}"/>
    <cellStyle name="Comma 8 8 4" xfId="13731" xr:uid="{F93E48E5-FD33-4E58-9CAD-07EC36374B0C}"/>
    <cellStyle name="Comma 8 8 4 3" xfId="24371" xr:uid="{B43489F5-0A6C-456B-BD56-AB4768AA8CA6}"/>
    <cellStyle name="Comma 8 8 5" xfId="27097" xr:uid="{22F81BBD-4388-4537-BD4D-5177C31F3DD5}"/>
    <cellStyle name="Comma 8 8 6" xfId="16798" xr:uid="{60B3CBFA-3C4B-4EE9-8540-CB8833E5D2FB}"/>
    <cellStyle name="Comma 8 9" xfId="4362" xr:uid="{8F0C6285-44C2-453C-976F-BB262914E687}"/>
    <cellStyle name="Comma 8 9 2" xfId="7537" xr:uid="{83BF041E-C7C1-442A-822F-8C48CA9A2983}"/>
    <cellStyle name="Comma 8 9 2 2" xfId="29966" xr:uid="{395BA909-4C3F-42CE-ADEC-6E97D1564D97}"/>
    <cellStyle name="Comma 8 9 2 3" xfId="19676" xr:uid="{2791FAA9-ACCE-483B-B23A-74236CD7F83D}"/>
    <cellStyle name="Comma 8 9 3" xfId="10660" xr:uid="{D4A3E9CF-3B7D-45A0-8C65-A008DE1F507C}"/>
    <cellStyle name="Comma 8 9 3 3" xfId="22655" xr:uid="{90397A17-5090-4278-88A2-073CE11961A1}"/>
    <cellStyle name="Comma 8 9 4" xfId="14000" xr:uid="{859DA82B-C85A-4E66-AE5F-E6107707AE41}"/>
    <cellStyle name="Comma 8 9 4 3" xfId="24639" xr:uid="{3A8B6E83-4AC8-40AC-94AF-909B0E704443}"/>
    <cellStyle name="Comma 8 9 5" xfId="27006" xr:uid="{B6970762-F4D3-46C6-8FA9-19A99A174A6D}"/>
    <cellStyle name="Comma 8 9 6" xfId="16707" xr:uid="{103708B8-9334-4C33-9ED3-F1221509F641}"/>
    <cellStyle name="Comma 80" xfId="2311" xr:uid="{10C21CBF-30F2-4110-B64C-36EE1365FA61}"/>
    <cellStyle name="Comma 80 2" xfId="5658" xr:uid="{612D01C1-158A-476A-853D-19BB7961CB37}"/>
    <cellStyle name="Comma 80 2 2" xfId="28174" xr:uid="{6281A20C-3DCB-4A52-9112-CD207D277B38}"/>
    <cellStyle name="Comma 80 2 3" xfId="17880" xr:uid="{132712D0-6737-4F14-BFFB-6EE735E275F3}"/>
    <cellStyle name="Comma 80 3" xfId="8864" xr:uid="{1043E85C-DA28-44D7-8B79-8F4385CC3E49}"/>
    <cellStyle name="Comma 80 3 2" xfId="31134" xr:uid="{14C88ED4-603C-4459-86DA-54F57E7D3617}"/>
    <cellStyle name="Comma 80 3 3" xfId="20858" xr:uid="{1AB215C2-54CF-4E15-A943-7CA352F3D17E}"/>
    <cellStyle name="Comma 80 4" xfId="25210" xr:uid="{5312BF7D-997F-4A53-8D69-D840ED01E61B}"/>
    <cellStyle name="Comma 80 5" xfId="14910" xr:uid="{2ACCCD31-A573-4D18-851D-9B573667B513}"/>
    <cellStyle name="Comma 81" xfId="2283" xr:uid="{5FF596BA-6513-4888-B515-590AEDB65434}"/>
    <cellStyle name="Comma 81 2" xfId="5630" xr:uid="{AC92535F-5CA1-4159-8E4E-8EF271F66A20}"/>
    <cellStyle name="Comma 81 2 2" xfId="28146" xr:uid="{227F0FFA-7BE7-4EB9-8D29-C4C2EF8A148B}"/>
    <cellStyle name="Comma 81 2 3" xfId="17852" xr:uid="{14C0143A-F565-447E-B07B-1B4A4652C021}"/>
    <cellStyle name="Comma 81 3" xfId="8836" xr:uid="{0D79AFAD-59C5-47CD-B4C5-616DEAACAE6F}"/>
    <cellStyle name="Comma 81 3 2" xfId="31106" xr:uid="{4DAAD915-CAE8-4AB6-836A-DEC62F3B20A2}"/>
    <cellStyle name="Comma 81 3 3" xfId="20830" xr:uid="{22623217-404A-4560-9808-9CE25BBC29C8}"/>
    <cellStyle name="Comma 81 4" xfId="25182" xr:uid="{9E52ECC8-958E-48C4-BD3A-FD87FDCFAF5B}"/>
    <cellStyle name="Comma 81 5" xfId="14882" xr:uid="{817C6B16-80AD-4650-90D5-5CDB870460FC}"/>
    <cellStyle name="Comma 82" xfId="2257" xr:uid="{90A23A26-E383-4975-9403-F00C80973017}"/>
    <cellStyle name="Comma 82 2" xfId="5604" xr:uid="{6580F525-6F24-42E7-A612-ADDA678155DF}"/>
    <cellStyle name="Comma 82 2 2" xfId="28120" xr:uid="{24C676E1-980A-4945-B1BD-EDC71E3798A5}"/>
    <cellStyle name="Comma 82 2 3" xfId="17826" xr:uid="{3848D080-86C1-40F8-8ACA-A02FB1914FBD}"/>
    <cellStyle name="Comma 82 3" xfId="8810" xr:uid="{C4773759-9600-463E-B832-69565C143162}"/>
    <cellStyle name="Comma 82 3 2" xfId="31080" xr:uid="{E188FEF1-70C3-4764-AA8A-68D8853EB2E4}"/>
    <cellStyle name="Comma 82 3 3" xfId="20804" xr:uid="{65D96848-3836-47C2-BE1A-297CF104EA67}"/>
    <cellStyle name="Comma 82 4" xfId="25156" xr:uid="{45AE8627-11E6-4C04-9D24-AD38E9E1807E}"/>
    <cellStyle name="Comma 82 5" xfId="14856" xr:uid="{104C1CEB-E63B-4634-BD0D-FDF4583A7C58}"/>
    <cellStyle name="Comma 83" xfId="2225" xr:uid="{6D14B003-B8AF-4234-8211-6EB6654C8A8B}"/>
    <cellStyle name="Comma 83 2" xfId="5569" xr:uid="{AB71C25B-25F5-4FEA-A31D-58C88A48C0AF}"/>
    <cellStyle name="Comma 83 2 2" xfId="28085" xr:uid="{EB7B0438-20B4-4986-A37E-11D542C35277}"/>
    <cellStyle name="Comma 83 2 3" xfId="17791" xr:uid="{3A82231C-79CB-47ED-96D2-1680DE5BA0B1}"/>
    <cellStyle name="Comma 83 3" xfId="8775" xr:uid="{E6FCC089-E0B2-45C5-87DD-E6FB1D2BFC5C}"/>
    <cellStyle name="Comma 83 3 2" xfId="31045" xr:uid="{67FE7934-866C-4CD8-878F-0FEF5E851AED}"/>
    <cellStyle name="Comma 83 3 3" xfId="20769" xr:uid="{0D3B6036-1EDA-4757-A098-FF959D48B3E6}"/>
    <cellStyle name="Comma 83 4" xfId="25121" xr:uid="{FFF6FFD7-F4D9-47AA-9805-990C84FF45B3}"/>
    <cellStyle name="Comma 83 5" xfId="14821" xr:uid="{E498C54A-1770-4912-B677-AB3671D44F0D}"/>
    <cellStyle name="Comma 84" xfId="2221" xr:uid="{298DDCEB-5896-4AF8-8871-218C8AB3B574}"/>
    <cellStyle name="Comma 84 2" xfId="5565" xr:uid="{6E5A2F9C-68D4-4C06-8239-EC319D925454}"/>
    <cellStyle name="Comma 84 2 2" xfId="28081" xr:uid="{391D8944-2F66-4039-96DD-C7644A462200}"/>
    <cellStyle name="Comma 84 2 3" xfId="17787" xr:uid="{3CB76164-2299-4403-B323-4BCC7B4FE846}"/>
    <cellStyle name="Comma 84 3" xfId="8771" xr:uid="{BEE28B71-2C46-42DB-BC10-1443736B150D}"/>
    <cellStyle name="Comma 84 3 2" xfId="31041" xr:uid="{E08CD0C5-F335-4B67-BCBC-C7F09E6EF2C7}"/>
    <cellStyle name="Comma 84 3 3" xfId="20765" xr:uid="{DD0F7608-A5C4-4CC4-80DF-0DAEA5BDE169}"/>
    <cellStyle name="Comma 84 4" xfId="25117" xr:uid="{1DD874C3-649F-4564-AE18-1145782521C0}"/>
    <cellStyle name="Comma 84 5" xfId="14817" xr:uid="{09C38D08-3252-4094-8BD0-FFB20D01A7DD}"/>
    <cellStyle name="Comma 85" xfId="2123" xr:uid="{CDD42CBF-E06C-4BBD-A4F6-028083D1FCC8}"/>
    <cellStyle name="Comma 85 2" xfId="5499" xr:uid="{1220125D-FEE0-4020-A039-0D7B8A2B2408}"/>
    <cellStyle name="Comma 85 2 2" xfId="28038" xr:uid="{84B46640-0850-4BA5-892A-5602F28E86B8}"/>
    <cellStyle name="Comma 85 2 3" xfId="17744" xr:uid="{3898A006-B0A4-489F-B245-166D26532B2D}"/>
    <cellStyle name="Comma 85 3" xfId="8719" xr:uid="{49B2F411-FAA2-4015-9334-6679D5D5CF63}"/>
    <cellStyle name="Comma 85 3 2" xfId="30998" xr:uid="{E4947785-A184-4189-B85E-E1B261CDD385}"/>
    <cellStyle name="Comma 85 3 3" xfId="20722" xr:uid="{837A6889-24BC-4A28-9908-F34A30DD303F}"/>
    <cellStyle name="Comma 85 4" xfId="25065" xr:uid="{9457A6A7-ADB5-4BE6-9449-6300ABFC66FB}"/>
    <cellStyle name="Comma 85 5" xfId="14765" xr:uid="{3E15B880-EE11-4F28-80E3-5B21970A9A50}"/>
    <cellStyle name="Comma 86" xfId="2119" xr:uid="{D8CCA426-DA33-4F1B-8780-2FCA4EE3BAD1}"/>
    <cellStyle name="Comma 86 2" xfId="5495" xr:uid="{61C18C73-125E-4FD6-89EB-78CCE6F99212}"/>
    <cellStyle name="Comma 86 2 2" xfId="28034" xr:uid="{12784494-8290-4205-8478-20E1AC9E19ED}"/>
    <cellStyle name="Comma 86 2 3" xfId="17740" xr:uid="{32F3BB59-38DB-47AD-B088-922B7D0E762F}"/>
    <cellStyle name="Comma 86 3" xfId="8715" xr:uid="{C17CE6C6-7BBF-4434-A553-4916D0D992B1}"/>
    <cellStyle name="Comma 86 3 2" xfId="30994" xr:uid="{7F908D33-8ACE-4C1A-B61A-6618D75C0EBE}"/>
    <cellStyle name="Comma 86 3 3" xfId="20718" xr:uid="{166959D5-CF9F-443F-952E-45F41DACE55E}"/>
    <cellStyle name="Comma 86 4" xfId="25061" xr:uid="{CB2916F6-CB41-4254-9785-58A5F450D3ED}"/>
    <cellStyle name="Comma 86 5" xfId="14761" xr:uid="{1CEC7998-6EEF-4F64-8DA8-B9792807FA9B}"/>
    <cellStyle name="Comma 87" xfId="2069" xr:uid="{4ECCBA66-B1FE-4252-B133-2A812B90A7EE}"/>
    <cellStyle name="Comma 87 2" xfId="5480" xr:uid="{DAF80936-E384-4BBE-B71F-906B7EE033F4}"/>
    <cellStyle name="Comma 87 2 2" xfId="28026" xr:uid="{70207B53-54B5-4D4C-9A2C-E24DCC0AB8BC}"/>
    <cellStyle name="Comma 87 2 3" xfId="17732" xr:uid="{3A8EE676-EB06-4E8F-A0C9-70B4FD779E2C}"/>
    <cellStyle name="Comma 87 3" xfId="8707" xr:uid="{723CBEE8-36F8-438A-AF59-8AE1920D7D12}"/>
    <cellStyle name="Comma 87 3 2" xfId="30986" xr:uid="{FDAFBFE1-75CC-42E8-BEFF-EEDEEA1F93AD}"/>
    <cellStyle name="Comma 87 3 3" xfId="20710" xr:uid="{F51FDBB0-6E27-4D2E-BB04-0E4A88F025BA}"/>
    <cellStyle name="Comma 87 4" xfId="25053" xr:uid="{FCC066F1-BD6F-4713-A9B1-80A15DCD013B}"/>
    <cellStyle name="Comma 87 5" xfId="14753" xr:uid="{C57E6FDC-7EB1-4DB5-BDFB-A56959059C53}"/>
    <cellStyle name="Comma 88" xfId="1898" xr:uid="{D589A062-B64C-4812-8866-E4F301E7AA61}"/>
    <cellStyle name="Comma 88 2" xfId="5434" xr:uid="{F54EEBB6-EC19-41BD-AD6F-41C52DE9F07A}"/>
    <cellStyle name="Comma 88 2 2" xfId="27995" xr:uid="{EC579221-80C1-4CA1-83B5-88D772FC3941}"/>
    <cellStyle name="Comma 88 2 3" xfId="17701" xr:uid="{7837ECEF-A35F-4F0A-B888-8A2C731FAAAC}"/>
    <cellStyle name="Comma 88 3" xfId="8676" xr:uid="{89DE9C7E-2EFB-41B3-9DE0-7C42BB3A8F26}"/>
    <cellStyle name="Comma 88 3 2" xfId="30955" xr:uid="{34092976-A2E1-4666-B10F-D743EC974E8C}"/>
    <cellStyle name="Comma 88 3 3" xfId="20679" xr:uid="{E1383DB7-30D7-463E-93C5-83761302864B}"/>
    <cellStyle name="Comma 88 4" xfId="25022" xr:uid="{A4FF9AC7-BC3C-4DC4-8E46-36C6FD56D4CF}"/>
    <cellStyle name="Comma 88 5" xfId="14722" xr:uid="{F3992113-86B7-4CB9-9A4E-C644A7652572}"/>
    <cellStyle name="Comma 89" xfId="2061" xr:uid="{4ADACD0E-56BE-4150-8626-4DF5EFDB0A04}"/>
    <cellStyle name="Comma 89 2" xfId="5472" xr:uid="{8C427182-9ECC-45E4-BD7B-63B5132233C2}"/>
    <cellStyle name="Comma 89 2 2" xfId="28018" xr:uid="{2877AF5C-BC7B-44FB-9E17-B7655D80EE6B}"/>
    <cellStyle name="Comma 89 2 3" xfId="17724" xr:uid="{49C74247-BDD9-41BD-A53E-99593E4921E9}"/>
    <cellStyle name="Comma 89 3" xfId="8699" xr:uid="{47DBE2B9-7C1F-471C-AD95-78B1B3812024}"/>
    <cellStyle name="Comma 89 3 2" xfId="30978" xr:uid="{818C3735-A2AC-42DF-A3FD-34C5E4CE2AC7}"/>
    <cellStyle name="Comma 89 3 3" xfId="20702" xr:uid="{AEBBF692-26B6-4B13-A0AE-2C781F25D850}"/>
    <cellStyle name="Comma 89 4" xfId="25045" xr:uid="{E79FF7C4-831E-4E83-A146-DA7EB5649366}"/>
    <cellStyle name="Comma 89 5" xfId="14745" xr:uid="{79794AC8-FB79-4AF9-B9FD-8F51C72D0F58}"/>
    <cellStyle name="Comma 9" xfId="115" xr:uid="{7CD0A71B-3B71-4B06-8665-FEB2483E5FFA}"/>
    <cellStyle name="Comma 9 10" xfId="4098" xr:uid="{A6048DF6-1B65-4B4E-8FF0-9A57DBB62045}"/>
    <cellStyle name="Comma 9 10 2" xfId="7273" xr:uid="{962B56DA-F12F-4E0D-B8AC-F3014102BA4D}"/>
    <cellStyle name="Comma 9 10 2 2" xfId="29744" xr:uid="{05A1B1BF-0E37-43B8-A8EC-CF852F8169EF}"/>
    <cellStyle name="Comma 9 10 2 3" xfId="19454" xr:uid="{97F44ED7-BE59-4755-AA8F-A39B328F77FF}"/>
    <cellStyle name="Comma 9 10 3" xfId="10438" xr:uid="{410B3177-FD35-43DC-8D17-0D838F65DFD2}"/>
    <cellStyle name="Comma 9 10 3 3" xfId="22433" xr:uid="{F56BAA88-0D3F-4218-AA30-2F789E09371F}"/>
    <cellStyle name="Comma 9 10 4" xfId="26784" xr:uid="{4DE899D4-0E53-4948-8CEC-247D64226F13}"/>
    <cellStyle name="Comma 9 10 5" xfId="16485" xr:uid="{8DD092D1-1063-4EA5-BF70-C30B289F942B}"/>
    <cellStyle name="Comma 9 11" xfId="3246" xr:uid="{65C1459B-5E1F-4FCB-B815-17262ADF9D85}"/>
    <cellStyle name="Comma 9 11 2" xfId="6601" xr:uid="{D5FF8994-3F41-4E19-85E9-0A6794DE3CF8}"/>
    <cellStyle name="Comma 9 11 2 2" xfId="29101" xr:uid="{01560D9F-586F-4A13-8EDC-985874D279C0}"/>
    <cellStyle name="Comma 9 11 2 3" xfId="18808" xr:uid="{48061C19-A700-4CAD-BE8B-AF720BB9BF7A}"/>
    <cellStyle name="Comma 9 11 3" xfId="9792" xr:uid="{802D084C-4755-46AB-A79F-7F09845B0A57}"/>
    <cellStyle name="Comma 9 11 3 2" xfId="32062" xr:uid="{C5C13692-1B87-4475-AACE-3E6076E60C84}"/>
    <cellStyle name="Comma 9 11 3 3" xfId="21786" xr:uid="{20484597-D897-4C2B-87E6-FC0B3AA9755A}"/>
    <cellStyle name="Comma 9 11 4" xfId="26138" xr:uid="{2EF43C79-4D55-485C-80B8-8E1E782A6AE3}"/>
    <cellStyle name="Comma 9 11 5" xfId="15838" xr:uid="{35A99DE8-865B-42C3-BCA2-70BB8638C775}"/>
    <cellStyle name="Comma 9 12" xfId="3060" xr:uid="{46A8F2BC-8087-4702-9062-0DEA6A2BB7BE}"/>
    <cellStyle name="Comma 9 12 2" xfId="6349" xr:uid="{0FAE996F-3CA6-4A2D-813E-7642F3AA5C07}"/>
    <cellStyle name="Comma 9 12 2 2" xfId="28850" xr:uid="{11CEA0E5-F575-40BB-A2E2-5A61C6BB56CE}"/>
    <cellStyle name="Comma 9 12 2 3" xfId="18556" xr:uid="{9CCD7795-0E31-4D38-B56A-80FABA7AFD8E}"/>
    <cellStyle name="Comma 9 12 3" xfId="9540" xr:uid="{855FEB5B-7CE5-471B-8D35-5BAE9C531267}"/>
    <cellStyle name="Comma 9 12 3 2" xfId="31810" xr:uid="{E70FB1CC-3B70-48F9-8837-EE5728E661AC}"/>
    <cellStyle name="Comma 9 12 3 3" xfId="21534" xr:uid="{1AE21C3A-D333-4041-B280-1653047B18E3}"/>
    <cellStyle name="Comma 9 12 4" xfId="25886" xr:uid="{7DC0FB44-C641-4964-8568-0AE903B42C39}"/>
    <cellStyle name="Comma 9 12 5" xfId="15586" xr:uid="{BD13D5FE-6EC9-4D60-945A-7559E2D12E46}"/>
    <cellStyle name="Comma 9 13" xfId="2947" xr:uid="{970A6097-77B4-46C5-8A2C-E10653571919}"/>
    <cellStyle name="Comma 9 13 2" xfId="6239" xr:uid="{878EF1F9-5B67-4DA4-940D-D1DD1CA05080}"/>
    <cellStyle name="Comma 9 13 2 2" xfId="28740" xr:uid="{C57A4B7E-B2C6-41FF-9844-AC5ACA2FAC60}"/>
    <cellStyle name="Comma 9 13 2 3" xfId="18446" xr:uid="{3D2F4281-C8B2-46A7-B19A-8C695AC4D6E2}"/>
    <cellStyle name="Comma 9 13 3" xfId="9430" xr:uid="{DC8C2D89-CA54-4BEE-A308-797022FE1D00}"/>
    <cellStyle name="Comma 9 13 3 2" xfId="31700" xr:uid="{479A9009-811D-4FA9-B645-F0A771800661}"/>
    <cellStyle name="Comma 9 13 3 3" xfId="21424" xr:uid="{03FCBACF-0F7D-465E-88D1-BEB2B886BE7D}"/>
    <cellStyle name="Comma 9 13 4" xfId="25776" xr:uid="{264658A0-09AF-44AD-BE67-18298FA8BC63}"/>
    <cellStyle name="Comma 9 13 5" xfId="15476" xr:uid="{F66761E0-F317-4D15-A9AB-6C053A712D57}"/>
    <cellStyle name="Comma 9 14" xfId="6152" xr:uid="{88F4A507-8352-4BB7-A0CF-BDDB8DEE7FD0}"/>
    <cellStyle name="Comma 9 14 2" xfId="28653" xr:uid="{358F4BD3-ED06-44B1-AE23-09D003E7D1DF}"/>
    <cellStyle name="Comma 9 14 3" xfId="18359" xr:uid="{58E30A50-F8DC-4D1A-B837-851F2CDAB3A0}"/>
    <cellStyle name="Comma 9 15" xfId="9343" xr:uid="{535EF422-B482-4CBE-A671-A44707D4F27D}"/>
    <cellStyle name="Comma 9 15 2" xfId="31613" xr:uid="{BB4F661F-A9FC-48C9-BBF3-2136A07ADBD7}"/>
    <cellStyle name="Comma 9 15 3" xfId="21337" xr:uid="{59F4E409-F1BB-461A-89E1-57459822D302}"/>
    <cellStyle name="Comma 9 16" xfId="12404" xr:uid="{DD0D927D-070F-4BF1-98FB-01741D0BB2F9}"/>
    <cellStyle name="Comma 9 16 3" xfId="23504" xr:uid="{B0FDBF89-9F1A-4741-B0F8-13CE6F2F0FC6}"/>
    <cellStyle name="Comma 9 17" xfId="14237" xr:uid="{4F31A9D9-A637-41DE-878A-CD9B2CEFB06F}"/>
    <cellStyle name="Comma 9 17 2" xfId="25689" xr:uid="{C0DE70EC-DE64-40B1-9F73-F3F25D66DA75}"/>
    <cellStyle name="Comma 9 18" xfId="15389" xr:uid="{74592AA8-71FC-4283-A305-6F1CFB6D6F3C}"/>
    <cellStyle name="Comma 9 2" xfId="306" xr:uid="{E24BBA66-EFDA-4B6D-B6FC-A92662ACCC57}"/>
    <cellStyle name="Comma 9 2 10" xfId="12824" xr:uid="{0BB61F54-0C14-49D9-B63C-DE233A336D40}"/>
    <cellStyle name="Comma 9 2 10 3" xfId="23695" xr:uid="{8B49B9C1-08E9-46B1-9BC0-38D125A3B8E6}"/>
    <cellStyle name="Comma 9 2 11" xfId="14305" xr:uid="{C3ABA247-1297-477A-914F-E91681CEB0A3}"/>
    <cellStyle name="Comma 9 2 11 2" xfId="26051" xr:uid="{F144D447-C166-44D9-9007-30C7FBA6152A}"/>
    <cellStyle name="Comma 9 2 12" xfId="15751" xr:uid="{367178EF-F82E-4459-9A4E-B96E5A3573FE}"/>
    <cellStyle name="Comma 9 2 13" xfId="33024" xr:uid="{BEC10B91-C2D0-4617-B08D-0AFF3269F947}"/>
    <cellStyle name="Comma 9 2 14" xfId="1250" xr:uid="{83C6D1AA-6F05-4961-B00A-71B3CC09C6F3}"/>
    <cellStyle name="Comma 9 2 2" xfId="413" xr:uid="{12A80EDC-6011-488B-A6E0-098A11C27EB7}"/>
    <cellStyle name="Comma 9 2 2 2" xfId="924" xr:uid="{83E3A903-C7D7-4A36-8AEF-75E38B1E53EE}"/>
    <cellStyle name="Comma 9 2 2 2 2" xfId="8278" xr:uid="{5363C2BE-C042-42E7-BCF4-667216AF8B33}"/>
    <cellStyle name="Comma 9 2 2 2 2 2" xfId="30688" xr:uid="{18D04FE4-199C-4283-9A01-FF439121B412}"/>
    <cellStyle name="Comma 9 2 2 2 2 3" xfId="20401" xr:uid="{D0D9AD35-A707-4082-9572-313DBB972956}"/>
    <cellStyle name="Comma 9 2 2 2 3" xfId="11382" xr:uid="{39131BE0-83E9-45AE-B081-0E77A50DBCCE}"/>
    <cellStyle name="Comma 9 2 2 2 3 3" xfId="23381" xr:uid="{8597334B-9C41-46B9-BB2A-897125EC2EFF}"/>
    <cellStyle name="Comma 9 2 2 2 4" xfId="13636" xr:uid="{F293CB3A-E8A0-4D54-A2F7-E0AA31CF34DF}"/>
    <cellStyle name="Comma 9 2 2 2 4 3" xfId="24274" xr:uid="{D146F89F-5F99-4000-9B58-0C893F34EDE9}"/>
    <cellStyle name="Comma 9 2 2 2 5" xfId="27727" xr:uid="{462BF758-7B2F-4C58-9016-548F7944BC74}"/>
    <cellStyle name="Comma 9 2 2 2 6" xfId="17433" xr:uid="{106C2136-4D1D-46F0-8D54-5FF4D066999E}"/>
    <cellStyle name="Comma 9 2 2 2 8" xfId="5072" xr:uid="{B414726D-FB45-4152-982D-3B910000A531}"/>
    <cellStyle name="Comma 9 2 2 3" xfId="7210" xr:uid="{9B38419F-C101-4611-9DED-B77F3B386898}"/>
    <cellStyle name="Comma 9 2 2 3 2" xfId="29682" xr:uid="{90E664DB-0065-41B5-860A-554F04E3BBC6}"/>
    <cellStyle name="Comma 9 2 2 3 3" xfId="19392" xr:uid="{DC1596BB-4593-4001-B08B-6DA8D83F060C}"/>
    <cellStyle name="Comma 9 2 2 4" xfId="10376" xr:uid="{50C124D8-E04D-430A-B07E-2DBB8E7E6CBC}"/>
    <cellStyle name="Comma 9 2 2 4 3" xfId="22371" xr:uid="{A450E0D3-8055-46D3-AC11-E232A06B818D}"/>
    <cellStyle name="Comma 9 2 2 5" xfId="13032" xr:uid="{CC31B5E1-A058-4395-B908-FC112C0ECD1C}"/>
    <cellStyle name="Comma 9 2 2 5 3" xfId="23857" xr:uid="{E0711F48-CC66-4DA6-B986-71D204E9E419}"/>
    <cellStyle name="Comma 9 2 2 6" xfId="26722" xr:uid="{37FD7198-AD5D-4343-9F4E-B18AC0A1D331}"/>
    <cellStyle name="Comma 9 2 2 7" xfId="16423" xr:uid="{C333E00F-07D6-4407-9D45-6C1ED70B149A}"/>
    <cellStyle name="Comma 9 2 2 9" xfId="4035" xr:uid="{6DD91D7F-594F-44E3-B1C8-1926DDBA9FD7}"/>
    <cellStyle name="Comma 9 2 3" xfId="775" xr:uid="{7D4FE278-9B3B-484C-8E88-23B3BB65BEC1}"/>
    <cellStyle name="Comma 9 2 3 2" xfId="4928" xr:uid="{ABF1D2D2-8443-4E65-87B4-4333F22CA42C}"/>
    <cellStyle name="Comma 9 2 3 2 2" xfId="8116" xr:uid="{881DC676-A00F-4E31-AF23-221C880B9698}"/>
    <cellStyle name="Comma 9 2 3 2 2 2" xfId="30531" xr:uid="{E7F3B788-C79C-4E39-832E-CEBA407BE38B}"/>
    <cellStyle name="Comma 9 2 3 2 2 3" xfId="20241" xr:uid="{A923C018-7F1A-4F41-83D3-39827CB7B6E5}"/>
    <cellStyle name="Comma 9 2 3 2 3" xfId="11223" xr:uid="{B878772A-0D46-4C2D-9C0B-4784EC867B81}"/>
    <cellStyle name="Comma 9 2 3 2 3 3" xfId="23221" xr:uid="{8C0FF974-796B-4363-8B1D-2E48DA654BA3}"/>
    <cellStyle name="Comma 9 2 3 2 4" xfId="27570" xr:uid="{B1B87D5A-0D10-449A-B942-6B512C3660E9}"/>
    <cellStyle name="Comma 9 2 3 2 5" xfId="17273" xr:uid="{23D2B89C-087E-449F-B3A1-2379AE200140}"/>
    <cellStyle name="Comma 9 2 3 3" xfId="7053" xr:uid="{42DD092B-AEB1-4F80-A4A8-C2DC143A175A}"/>
    <cellStyle name="Comma 9 2 3 3 2" xfId="29523" xr:uid="{528F964D-F395-44CF-B035-85A9E8A020B9}"/>
    <cellStyle name="Comma 9 2 3 3 3" xfId="19231" xr:uid="{A2213468-BA7C-43F6-B2E4-60EABD93E0A4}"/>
    <cellStyle name="Comma 9 2 3 4" xfId="10215" xr:uid="{9520C6C9-1303-4300-BC33-EDAC9B59A295}"/>
    <cellStyle name="Comma 9 2 3 4 2" xfId="32485" xr:uid="{FBD158B9-66DC-419F-8C7F-24C329363692}"/>
    <cellStyle name="Comma 9 2 3 4 3" xfId="22210" xr:uid="{06C77925-D47F-4781-B2A8-167484F19773}"/>
    <cellStyle name="Comma 9 2 3 5" xfId="13473" xr:uid="{63097055-A7A4-417B-8E2F-7727085AE535}"/>
    <cellStyle name="Comma 9 2 3 5 3" xfId="24112" xr:uid="{A8A09F3D-28DA-4B7F-A0D1-BB1ECB3B4015}"/>
    <cellStyle name="Comma 9 2 3 6" xfId="26561" xr:uid="{9EE81DBB-2154-4961-8298-2250FF6048C1}"/>
    <cellStyle name="Comma 9 2 3 7" xfId="16262" xr:uid="{2216CBF5-DCCF-4772-BDDC-98EEF096BA31}"/>
    <cellStyle name="Comma 9 2 3 9" xfId="3881" xr:uid="{4CE476B8-598D-45FE-A405-37655675FC39}"/>
    <cellStyle name="Comma 9 2 4" xfId="4533" xr:uid="{2591E4BD-1222-4DB8-A465-4BB8D3AB16CB}"/>
    <cellStyle name="Comma 9 2 4 2" xfId="7709" xr:uid="{4AD28322-2837-47E8-946A-8C2C44482880}"/>
    <cellStyle name="Comma 9 2 4 2 2" xfId="30138" xr:uid="{2407AB9B-3C04-4568-96E8-F2E78D68D806}"/>
    <cellStyle name="Comma 9 2 4 2 3" xfId="19848" xr:uid="{CB2D6104-65D6-42F6-A66B-17D162998E90}"/>
    <cellStyle name="Comma 9 2 4 3" xfId="10832" xr:uid="{6B0B9DE8-54DC-4B80-A68A-77CFA0FE83D8}"/>
    <cellStyle name="Comma 9 2 4 3 3" xfId="22827" xr:uid="{20E8C161-AC8C-40A6-9658-978BD72FA5C1}"/>
    <cellStyle name="Comma 9 2 4 4" xfId="13871" xr:uid="{ECB8D2AD-2CBA-4F12-876E-1CB3DCF47530}"/>
    <cellStyle name="Comma 9 2 4 4 3" xfId="24511" xr:uid="{E6C0F697-5ACE-48CF-BAB9-638D0710BD5F}"/>
    <cellStyle name="Comma 9 2 4 5" xfId="27178" xr:uid="{4AD5ADAC-F5B7-4446-8FDC-954289435388}"/>
    <cellStyle name="Comma 9 2 4 6" xfId="16879" xr:uid="{F857BB99-DFBE-4CD6-B261-63AC6951D1AE}"/>
    <cellStyle name="Comma 9 2 5" xfId="4395" xr:uid="{D9F14F0C-DD86-4A10-A98C-DC198882ABF3}"/>
    <cellStyle name="Comma 9 2 5 2" xfId="7570" xr:uid="{9B774F41-818A-45C5-9C07-6CA7F157FE40}"/>
    <cellStyle name="Comma 9 2 5 2 2" xfId="29999" xr:uid="{DA26707B-0285-41A5-BEFE-27FB23B9E853}"/>
    <cellStyle name="Comma 9 2 5 2 3" xfId="19709" xr:uid="{6CA98A01-4035-42F2-B483-6E806577EF44}"/>
    <cellStyle name="Comma 9 2 5 3" xfId="10693" xr:uid="{4E24A4CF-502F-42C0-B379-70F2D44369BD}"/>
    <cellStyle name="Comma 9 2 5 3 3" xfId="22688" xr:uid="{6C58D5F1-F1B8-4CF3-9A40-3170EBD918D9}"/>
    <cellStyle name="Comma 9 2 5 4" xfId="14145" xr:uid="{4DD35679-AC9B-4912-A789-55928C393575}"/>
    <cellStyle name="Comma 9 2 5 4 3" xfId="24781" xr:uid="{B14CAB19-FD58-4B17-A4D3-D8DC118AD517}"/>
    <cellStyle name="Comma 9 2 5 5" xfId="27039" xr:uid="{8AF7C64B-96DF-43A6-9026-0243A2CDA7C5}"/>
    <cellStyle name="Comma 9 2 5 6" xfId="16740" xr:uid="{FA832C54-D75E-43CE-B25E-42B172638F66}"/>
    <cellStyle name="Comma 9 2 6" xfId="4186" xr:uid="{75805C90-1197-4352-A595-3C66B174A974}"/>
    <cellStyle name="Comma 9 2 6 2" xfId="7361" xr:uid="{E8484ADA-BEF5-47E9-A610-5BEBFE25210F}"/>
    <cellStyle name="Comma 9 2 6 2 2" xfId="29810" xr:uid="{EE55ADEE-8F4B-4C2D-BA3E-681B738B38C2}"/>
    <cellStyle name="Comma 9 2 6 2 3" xfId="19520" xr:uid="{841FE673-CD88-4924-BA47-94757DF28D31}"/>
    <cellStyle name="Comma 9 2 6 3" xfId="10504" xr:uid="{4BD6C279-0A1A-4ECC-BE36-854F2B68F8B6}"/>
    <cellStyle name="Comma 9 2 6 3 3" xfId="22499" xr:uid="{32B0D754-6411-414C-9B99-5FF1A56895EA}"/>
    <cellStyle name="Comma 9 2 6 4" xfId="26850" xr:uid="{0B209EE5-CFE9-4C11-94E1-21FA5E27BD71}"/>
    <cellStyle name="Comma 9 2 6 5" xfId="16551" xr:uid="{A61DB886-98AC-43F2-96E9-728BF8986F6B}"/>
    <cellStyle name="Comma 9 2 7" xfId="3410" xr:uid="{A0F0BE78-D609-4E65-A23A-E8AD417B4BA6}"/>
    <cellStyle name="Comma 9 2 7 2" xfId="6767" xr:uid="{FED2B94C-A801-4807-8A9B-BB8A4F412DEC}"/>
    <cellStyle name="Comma 9 2 7 2 2" xfId="29267" xr:uid="{348FE3BF-6277-4A3F-ADCA-FE5336CAE0CD}"/>
    <cellStyle name="Comma 9 2 7 2 3" xfId="18974" xr:uid="{E22C102F-9320-433A-AA0E-BC2D48A1D2D4}"/>
    <cellStyle name="Comma 9 2 7 3" xfId="9958" xr:uid="{EF42D563-894D-4D48-9F06-C49938EF9E66}"/>
    <cellStyle name="Comma 9 2 7 3 2" xfId="32228" xr:uid="{597004C9-150D-43CB-A6C5-99E045515E6E}"/>
    <cellStyle name="Comma 9 2 7 3 3" xfId="21952" xr:uid="{8BB9E10D-A8A2-4929-93C8-E5582EAA34CD}"/>
    <cellStyle name="Comma 9 2 7 4" xfId="26303" xr:uid="{5AF8A8B3-FEB8-4816-9C27-F48ACD3F85DB}"/>
    <cellStyle name="Comma 9 2 7 5" xfId="16004" xr:uid="{83F43B10-56D8-48C1-B1C4-209D78D12229}"/>
    <cellStyle name="Comma 9 2 8" xfId="6514" xr:uid="{65BF211D-D5F0-4ED4-9D82-1E714220D6E3}"/>
    <cellStyle name="Comma 9 2 8 2" xfId="29014" xr:uid="{68097C96-747B-4F5D-AE66-F66EA0BEB508}"/>
    <cellStyle name="Comma 9 2 8 3" xfId="18721" xr:uid="{CC5AE087-DFA9-4D03-8173-B10BA4A51A8D}"/>
    <cellStyle name="Comma 9 2 9" xfId="9705" xr:uid="{2735C61B-A17F-4BDA-9715-999C3446022E}"/>
    <cellStyle name="Comma 9 2 9 2" xfId="31975" xr:uid="{C78060C0-27BF-4A47-A87D-7D3A0E18D59F}"/>
    <cellStyle name="Comma 9 2 9 3" xfId="21699" xr:uid="{2194DCF7-3C98-4C51-94FD-4323921084F8}"/>
    <cellStyle name="Comma 9 20" xfId="1182" xr:uid="{475A83F7-6C39-49B7-A448-A9A88FBD594A}"/>
    <cellStyle name="Comma 9 3" xfId="368" xr:uid="{A434C56A-5401-4C7F-BC47-6E4917285009}"/>
    <cellStyle name="Comma 9 3 11" xfId="3122" xr:uid="{FEF9EC1D-53E5-4668-AB57-CAE3BB8F933A}"/>
    <cellStyle name="Comma 9 3 2" xfId="862" xr:uid="{31741E6D-EE9F-4076-A768-2B66DDD53FE7}"/>
    <cellStyle name="Comma 9 3 2 2" xfId="5018" xr:uid="{62E02982-D3C3-4ACD-A92C-BBC32643901F}"/>
    <cellStyle name="Comma 9 3 2 2 2" xfId="8216" xr:uid="{B7FC0F06-E4DA-48B6-BE18-8D3B59B3B366}"/>
    <cellStyle name="Comma 9 3 2 2 2 2" xfId="30628" xr:uid="{C98AE367-F9FB-4463-BA03-2AA7BE2F7E08}"/>
    <cellStyle name="Comma 9 3 2 2 2 3" xfId="20339" xr:uid="{870767DB-80F0-424D-A356-9A05DF0E6253}"/>
    <cellStyle name="Comma 9 3 2 2 3" xfId="11321" xr:uid="{01331947-D88B-4B25-B0A1-6F0300D82DD2}"/>
    <cellStyle name="Comma 9 3 2 2 3 3" xfId="23319" xr:uid="{944C40F6-48F8-4812-963B-8E348E0DB81C}"/>
    <cellStyle name="Comma 9 3 2 2 4" xfId="13560" xr:uid="{496C12E9-768A-4D63-9E2B-41ECEB8964C0}"/>
    <cellStyle name="Comma 9 3 2 2 4 3" xfId="24196" xr:uid="{774E7518-B814-49CC-92F8-91F7FF9F649C}"/>
    <cellStyle name="Comma 9 3 2 2 5" xfId="27665" xr:uid="{1ECEC00F-03BD-44DB-9FCD-88766B63C012}"/>
    <cellStyle name="Comma 9 3 2 2 6" xfId="17371" xr:uid="{B5D0CE6D-E966-467C-B617-B55E0C29D1E2}"/>
    <cellStyle name="Comma 9 3 2 3" xfId="7134" xr:uid="{0A744E82-0D1E-4D0B-9A15-E86C93F36855}"/>
    <cellStyle name="Comma 9 3 2 3 2" xfId="29605" xr:uid="{9EE58C73-5669-4D86-9566-95AFA6983B1C}"/>
    <cellStyle name="Comma 9 3 2 3 3" xfId="19314" xr:uid="{6B2EFE15-0C12-46B9-9066-CB0E5C048641}"/>
    <cellStyle name="Comma 9 3 2 4" xfId="10298" xr:uid="{C3BAC399-B7B6-4009-8EC4-3B253C9CBF9E}"/>
    <cellStyle name="Comma 9 3 2 4 2" xfId="32567" xr:uid="{011DA800-D4C5-48DB-A8A9-F3EC269F8816}"/>
    <cellStyle name="Comma 9 3 2 4 3" xfId="22293" xr:uid="{6DA4C98B-8E31-4312-B1CF-6671045C941B}"/>
    <cellStyle name="Comma 9 3 2 5" xfId="12956" xr:uid="{C904B4E4-6719-41B3-861E-7DC0191A04E8}"/>
    <cellStyle name="Comma 9 3 2 5 3" xfId="23779" xr:uid="{07B6EB63-3B0B-4E82-8079-09F71640FFF9}"/>
    <cellStyle name="Comma 9 3 2 6" xfId="26644" xr:uid="{880E754B-3D34-45AF-B348-06D1C029CD54}"/>
    <cellStyle name="Comma 9 3 2 7" xfId="16345" xr:uid="{F45F83D3-25BF-464F-8DEB-4BAC720A4F4E}"/>
    <cellStyle name="Comma 9 3 2 9" xfId="3988" xr:uid="{69718194-531E-4C86-AC27-91F18781B1E9}"/>
    <cellStyle name="Comma 9 3 3" xfId="3809" xr:uid="{97F3DC62-5996-4FD7-857D-E8FE5DBCDA3C}"/>
    <cellStyle name="Comma 9 3 3 2" xfId="6972" xr:uid="{EF48EA76-0D69-4566-95D8-E4E04664A222}"/>
    <cellStyle name="Comma 9 3 3 2 2" xfId="29443" xr:uid="{D1B9CC84-0D89-48CA-9416-BB8CED419381}"/>
    <cellStyle name="Comma 9 3 3 2 3" xfId="19150" xr:uid="{D42ED7CF-76F1-4768-A451-0B14D794B46D}"/>
    <cellStyle name="Comma 9 3 3 3" xfId="10135" xr:uid="{99FFA211-0D10-4F79-A683-94996D3F80C2}"/>
    <cellStyle name="Comma 9 3 3 3 2" xfId="32404" xr:uid="{A0D94986-C04A-4908-973D-F92036F8812F}"/>
    <cellStyle name="Comma 9 3 3 3 3" xfId="22129" xr:uid="{A2485E45-112D-41B4-A315-5C4636FEF723}"/>
    <cellStyle name="Comma 9 3 3 4" xfId="13400" xr:uid="{F950546C-9420-4982-9EE9-B9D8AA373301}"/>
    <cellStyle name="Comma 9 3 3 4 3" xfId="24036" xr:uid="{C01B5018-45C4-425E-BC91-4D5193E1DB6E}"/>
    <cellStyle name="Comma 9 3 3 5" xfId="26480" xr:uid="{BB0BB642-2CC0-4EA8-AA86-958B5A593088}"/>
    <cellStyle name="Comma 9 3 3 6" xfId="16181" xr:uid="{82C7909B-5C37-468B-ADD9-1A8F0D89C9B0}"/>
    <cellStyle name="Comma 9 3 4" xfId="3329" xr:uid="{BFF4DCF1-F317-444D-825E-6092FD019E9A}"/>
    <cellStyle name="Comma 9 3 4 2" xfId="6686" xr:uid="{1936790C-D979-442F-BEAA-276B8F5C732C}"/>
    <cellStyle name="Comma 9 3 4 2 2" xfId="29186" xr:uid="{76A9BE29-B0A0-4E1B-9569-C3107D07B251}"/>
    <cellStyle name="Comma 9 3 4 2 3" xfId="18893" xr:uid="{3CA39A9A-0E18-4B29-B2EF-D1B92E2CBA8F}"/>
    <cellStyle name="Comma 9 3 4 3" xfId="9877" xr:uid="{85938E38-DBA3-48D8-B3B4-163642A8B1D1}"/>
    <cellStyle name="Comma 9 3 4 3 2" xfId="32147" xr:uid="{49D96050-F6F1-453D-A66D-53AE074A1A66}"/>
    <cellStyle name="Comma 9 3 4 3 3" xfId="21871" xr:uid="{E032AD02-0AEE-47F2-AA52-689BD7CC2BAC}"/>
    <cellStyle name="Comma 9 3 4 4" xfId="26222" xr:uid="{073FD8C9-D30E-4E91-B1DF-A7B33F50C514}"/>
    <cellStyle name="Comma 9 3 4 5" xfId="15923" xr:uid="{A942CB68-2753-45CC-A8E7-43C9692F5493}"/>
    <cellStyle name="Comma 9 3 5" xfId="6433" xr:uid="{DF348B5C-DB18-4B0B-81CA-6F5B054C7381}"/>
    <cellStyle name="Comma 9 3 5 2" xfId="28934" xr:uid="{5992A88D-D2AD-4D0E-8973-1967F24C3FB9}"/>
    <cellStyle name="Comma 9 3 5 3" xfId="18640" xr:uid="{4F89488D-724E-4F63-A9A8-44E82BF6E932}"/>
    <cellStyle name="Comma 9 3 6" xfId="9624" xr:uid="{F1D0B733-08B8-405B-A888-90237F6DCBC0}"/>
    <cellStyle name="Comma 9 3 6 2" xfId="31894" xr:uid="{706A5F95-8364-4E92-8815-190A819BB113}"/>
    <cellStyle name="Comma 9 3 6 3" xfId="21618" xr:uid="{39CE9BD3-EB8D-4D89-BA2D-DBC5B5CED919}"/>
    <cellStyle name="Comma 9 3 7" xfId="12744" xr:uid="{DB091D6C-FA75-4064-B827-B5F16F9418B2}"/>
    <cellStyle name="Comma 9 3 7 3" xfId="23614" xr:uid="{9CFE7C1A-7D51-4844-B9DC-6149E5AB728E}"/>
    <cellStyle name="Comma 9 3 8" xfId="25970" xr:uid="{474CDDBB-D7D0-492C-B9C3-9A4D3086AE26}"/>
    <cellStyle name="Comma 9 3 9" xfId="15670" xr:uid="{19CE750D-2DC4-4716-B1DF-F08DD29E430B}"/>
    <cellStyle name="Comma 9 4" xfId="718" xr:uid="{784DBFF4-4F50-4468-A044-B8FD13AA8254}"/>
    <cellStyle name="Comma 9 4 2" xfId="4803" xr:uid="{D100218E-D3E8-494C-94F8-41CB7CEA1D05}"/>
    <cellStyle name="Comma 9 4 2 2" xfId="7989" xr:uid="{3F99410E-A9BC-4407-B622-FE3AFED7719B}"/>
    <cellStyle name="Comma 9 4 2 2 2" xfId="30419" xr:uid="{4BF40627-B1EA-4D6B-9D31-7B19088AFFFC}"/>
    <cellStyle name="Comma 9 4 2 2 3" xfId="20129" xr:uid="{A27D2006-3A2C-4738-9573-4BD3D4BEDDD6}"/>
    <cellStyle name="Comma 9 4 2 3" xfId="11111" xr:uid="{2231DCFF-1CF6-4C0F-89D0-86F51B128ED3}"/>
    <cellStyle name="Comma 9 4 2 3 3" xfId="23109" xr:uid="{96CF97CB-1678-47EC-A115-E5A7E32FEFD0}"/>
    <cellStyle name="Comma 9 4 2 4" xfId="27460" xr:uid="{5A591FC2-7BD8-4266-975A-B654FEEF58EE}"/>
    <cellStyle name="Comma 9 4 2 5" xfId="17161" xr:uid="{D29943E8-2EC2-4CE7-97CF-5377822C3985}"/>
    <cellStyle name="Comma 9 4 3" xfId="6861" xr:uid="{274E8F38-D05F-4E57-89D4-92C38A429FC3}"/>
    <cellStyle name="Comma 9 4 3 2" xfId="29333" xr:uid="{1F49F41D-5AB8-42F1-92EC-4031729E02D8}"/>
    <cellStyle name="Comma 9 4 3 3" xfId="19040" xr:uid="{FDD20744-7D91-4582-AB69-49E81FCEED72}"/>
    <cellStyle name="Comma 9 4 4" xfId="10025" xr:uid="{4831B4D9-BFBB-4BBB-BF1A-13416E722561}"/>
    <cellStyle name="Comma 9 4 4 2" xfId="32294" xr:uid="{A71D4D5F-AE68-45E2-BE99-8DF748EDE7FA}"/>
    <cellStyle name="Comma 9 4 4 3" xfId="22019" xr:uid="{52CF4094-7073-4704-BA7E-66AFA007A03B}"/>
    <cellStyle name="Comma 9 4 5" xfId="13101" xr:uid="{D56BD9C3-991F-421E-BE95-556D58798E51}"/>
    <cellStyle name="Comma 9 4 5 3" xfId="23926" xr:uid="{0276E6A2-7B93-4AD6-96B5-9E45B078F649}"/>
    <cellStyle name="Comma 9 4 6" xfId="26370" xr:uid="{A78BA10A-1814-4910-8FC2-FB0E9EC09467}"/>
    <cellStyle name="Comma 9 4 7" xfId="16071" xr:uid="{62D7BE69-3A32-4FF5-92B8-2739D4E1F011}"/>
    <cellStyle name="Comma 9 4 9" xfId="3481" xr:uid="{02589F09-C765-409A-90D7-4779A2C1B8FD}"/>
    <cellStyle name="Comma 9 5" xfId="4683" xr:uid="{1E9A7816-9697-425B-9012-0681F8ED5B31}"/>
    <cellStyle name="Comma 9 5 2" xfId="7859" xr:uid="{BC2C709A-3C2A-47D1-8B9C-8B4AA5CE8FAC}"/>
    <cellStyle name="Comma 9 5 2 2" xfId="30287" xr:uid="{AD7A16A1-EF94-4E29-8E27-D3282CD14A4B}"/>
    <cellStyle name="Comma 9 5 2 3" xfId="19998" xr:uid="{FFB60844-429E-4698-83A0-E4598033E3F9}"/>
    <cellStyle name="Comma 9 5 3" xfId="10982" xr:uid="{B575ED02-4395-4449-B12E-3D98CEE5299A}"/>
    <cellStyle name="Comma 9 5 3 3" xfId="22977" xr:uid="{2B592D91-5600-470F-93BD-AED122BE9A99}"/>
    <cellStyle name="Comma 9 5 4" xfId="13689" xr:uid="{FBC8E155-0BD6-418F-85C4-64DDCB680245}"/>
    <cellStyle name="Comma 9 5 4 3" xfId="24327" xr:uid="{88B6CBBA-F67C-4D79-85D9-63F40D5D2F74}"/>
    <cellStyle name="Comma 9 5 5" xfId="27328" xr:uid="{E51A9CDE-15FB-4749-826F-8DE0EE1C53E0}"/>
    <cellStyle name="Comma 9 5 6" xfId="17029" xr:uid="{9DB8F94D-E4FE-47F9-B728-8804AFFA9BE1}"/>
    <cellStyle name="Comma 9 6" xfId="4589" xr:uid="{F0034565-78AC-4B57-AABF-63EBCF29FB11}"/>
    <cellStyle name="Comma 9 6 2" xfId="7765" xr:uid="{D2DD8D1A-2D90-433A-B34B-2CC317418C9B}"/>
    <cellStyle name="Comma 9 6 2 2" xfId="30194" xr:uid="{00D825B0-9C5A-432A-BE8E-7BCD03E0210C}"/>
    <cellStyle name="Comma 9 6 2 3" xfId="19904" xr:uid="{D836B0E6-12CE-47DE-9201-AFC6A469CF94}"/>
    <cellStyle name="Comma 9 6 3" xfId="10888" xr:uid="{69F95C1F-062E-4ED3-B81E-C22387D65C68}"/>
    <cellStyle name="Comma 9 6 3 3" xfId="22883" xr:uid="{8F69DE09-B47D-4A44-98A5-5808443B931E}"/>
    <cellStyle name="Comma 9 6 4" xfId="13897" xr:uid="{10519958-CD18-43D8-89A7-D144FA612DE1}"/>
    <cellStyle name="Comma 9 6 4 3" xfId="24537" xr:uid="{4A2D222C-EFEE-4B4E-80E1-EAA0906E6808}"/>
    <cellStyle name="Comma 9 6 5" xfId="27234" xr:uid="{B7F0CFFB-9F73-45BE-AA1C-B1E05F25224C}"/>
    <cellStyle name="Comma 9 6 6" xfId="16935" xr:uid="{1F73857B-93EA-4804-A8A1-314737A4C9D2}"/>
    <cellStyle name="Comma 9 7" xfId="4480" xr:uid="{6CC9D532-9FEC-4D43-AC9A-49E8341DFB5F}"/>
    <cellStyle name="Comma 9 7 2" xfId="7656" xr:uid="{0E008FB9-58AB-4764-BD8A-02541B45B18E}"/>
    <cellStyle name="Comma 9 7 2 2" xfId="30085" xr:uid="{ED6C1AF9-3349-4D3A-85A7-3939F77E3C14}"/>
    <cellStyle name="Comma 9 7 2 3" xfId="19795" xr:uid="{31817729-61FC-4ABE-A1C4-2869964B50CE}"/>
    <cellStyle name="Comma 9 7 3" xfId="10779" xr:uid="{7335DE36-B05B-4F8C-BB20-3E654EE0C2EA}"/>
    <cellStyle name="Comma 9 7 3 3" xfId="22774" xr:uid="{12781539-9D5C-4907-8C40-E2D7883D3C6F}"/>
    <cellStyle name="Comma 9 7 4" xfId="13767" xr:uid="{FFE51A16-F68B-4C73-9424-38803638BF8A}"/>
    <cellStyle name="Comma 9 7 4 3" xfId="24406" xr:uid="{6714BA4B-3F7A-4970-B5A4-99D03E5A0C8E}"/>
    <cellStyle name="Comma 9 7 5" xfId="27125" xr:uid="{D18B1BA2-177B-464B-8BD3-5A557A0A08A1}"/>
    <cellStyle name="Comma 9 7 6" xfId="16826" xr:uid="{6BDD6C2E-B9C2-4D55-8DF8-8C9D1B39EC9B}"/>
    <cellStyle name="Comma 9 8" xfId="4380" xr:uid="{63E43006-2A32-4631-BC03-464059041307}"/>
    <cellStyle name="Comma 9 8 2" xfId="7555" xr:uid="{42C188B6-F120-41DF-B600-7257E0016829}"/>
    <cellStyle name="Comma 9 8 2 2" xfId="29984" xr:uid="{3038D108-8D92-47FC-BD01-0D3168B2C0AF}"/>
    <cellStyle name="Comma 9 8 2 3" xfId="19694" xr:uid="{062B7C15-0445-4575-9921-9559555E5244}"/>
    <cellStyle name="Comma 9 8 3" xfId="10678" xr:uid="{AF45BF92-8845-41D5-8E2E-00A7FCC6B4A4}"/>
    <cellStyle name="Comma 9 8 3 3" xfId="22673" xr:uid="{F4E9610D-3380-416D-B2F9-7F0DB4FCF752}"/>
    <cellStyle name="Comma 9 8 4" xfId="13714" xr:uid="{B39D8C73-3507-4662-A022-D6CFBAD8AD07}"/>
    <cellStyle name="Comma 9 8 4 3" xfId="24353" xr:uid="{028982B0-B20A-4FE1-BBE4-AF0D7922A727}"/>
    <cellStyle name="Comma 9 8 5" xfId="27024" xr:uid="{1E681191-0F23-481F-815E-FEE2B0C1B5DD}"/>
    <cellStyle name="Comma 9 8 6" xfId="16725" xr:uid="{2463F2C0-E40A-49E1-8EED-BC0499C18972}"/>
    <cellStyle name="Comma 9 9" xfId="4277" xr:uid="{9E73709E-03C0-48D6-9DB1-B9BA3FCF1016}"/>
    <cellStyle name="Comma 9 9 2" xfId="7452" xr:uid="{DCC00848-DAD4-470C-9E52-CA11A9AEF986}"/>
    <cellStyle name="Comma 9 9 2 2" xfId="29895" xr:uid="{E0708F60-A500-4A5E-AAF0-0753E42E1412}"/>
    <cellStyle name="Comma 9 9 2 3" xfId="19605" xr:uid="{3D834595-EAF6-4621-A787-A93F84CCFA62}"/>
    <cellStyle name="Comma 9 9 3" xfId="10589" xr:uid="{44B746E8-5CDC-4DA5-86A1-A55B152EEB61}"/>
    <cellStyle name="Comma 9 9 3 3" xfId="22584" xr:uid="{688ADA5A-84D8-40B2-A9A4-94D4DBD77635}"/>
    <cellStyle name="Comma 9 9 4" xfId="14081" xr:uid="{5B20CD38-5DC1-411E-830B-C1D1FDE5EA99}"/>
    <cellStyle name="Comma 9 9 4 3" xfId="24716" xr:uid="{9056FC00-1F79-4346-AC8D-9741C6FC7608}"/>
    <cellStyle name="Comma 9 9 5" xfId="26935" xr:uid="{772C540A-2F48-47E8-9DCD-DBCDF23EDEFA}"/>
    <cellStyle name="Comma 9 9 6" xfId="16636" xr:uid="{4BA76F7E-1858-45C8-8F23-C007438B7607}"/>
    <cellStyle name="Comma 90" xfId="1903" xr:uid="{6EE2ECA0-8818-4178-8776-1DCE6392FFEF}"/>
    <cellStyle name="Comma 90 2" xfId="5439" xr:uid="{553EC4F4-6F1B-4785-AFC6-951B43E67490}"/>
    <cellStyle name="Comma 90 2 2" xfId="28000" xr:uid="{4A335AD1-24CA-4E29-B6F6-3B4E2AB875F0}"/>
    <cellStyle name="Comma 90 2 3" xfId="17706" xr:uid="{11AF9E04-1987-45ED-A2A8-1DE8A63D8CFF}"/>
    <cellStyle name="Comma 90 3" xfId="8681" xr:uid="{54070774-681C-424B-9D69-3D9658DAEE30}"/>
    <cellStyle name="Comma 90 3 2" xfId="30960" xr:uid="{894E301C-81E8-4204-B1F9-800F5D216219}"/>
    <cellStyle name="Comma 90 3 3" xfId="20684" xr:uid="{EE0C6D69-7024-4F11-BCA6-F92DC6CC18E9}"/>
    <cellStyle name="Comma 90 4" xfId="25027" xr:uid="{598E9BA7-690E-4E72-A29D-7AC49E1DB8CA}"/>
    <cellStyle name="Comma 90 5" xfId="14727" xr:uid="{90137532-C097-4F4F-A7D4-EFA0D550BCFE}"/>
    <cellStyle name="Comma 91" xfId="1894" xr:uid="{6AB89B2E-4D54-4518-B051-4DFD36A7CD07}"/>
    <cellStyle name="Comma 91 2" xfId="5431" xr:uid="{77B6F11E-111C-47AF-8D53-C0719687F482}"/>
    <cellStyle name="Comma 91 2 2" xfId="27992" xr:uid="{95561274-57F4-45AF-926E-F369980A5BC9}"/>
    <cellStyle name="Comma 91 2 3" xfId="17698" xr:uid="{0F08BB83-5F51-4608-8EBD-00656D34D9DF}"/>
    <cellStyle name="Comma 91 3" xfId="8673" xr:uid="{A7515E9A-F20A-4E43-816E-5A0FBF28BCB6}"/>
    <cellStyle name="Comma 91 3 2" xfId="30952" xr:uid="{4C0E3C88-F1ED-4ABF-8561-670A3433DB77}"/>
    <cellStyle name="Comma 91 3 3" xfId="20676" xr:uid="{9ED29671-CE4A-4D8F-8200-75EFFE75967A}"/>
    <cellStyle name="Comma 91 4" xfId="25019" xr:uid="{28ADF87E-DC53-4764-BE9A-C089BF00EB13}"/>
    <cellStyle name="Comma 91 5" xfId="14719" xr:uid="{C4B84491-F6D9-4EBD-901D-B29A8A67D549}"/>
    <cellStyle name="Comma 92" xfId="1889" xr:uid="{BE51DF6B-278A-4A51-8D4C-115F39F57CE6}"/>
    <cellStyle name="Comma 92 2" xfId="5426" xr:uid="{C1F90E0F-C0D1-4A25-8E7D-8229F3869844}"/>
    <cellStyle name="Comma 92 2 2" xfId="27987" xr:uid="{F7C4D8E5-9ACA-4934-83BD-CCE703C116D2}"/>
    <cellStyle name="Comma 92 2 3" xfId="17693" xr:uid="{BD3E3202-0C01-489E-BB1C-EC8CC224D0AA}"/>
    <cellStyle name="Comma 92 3" xfId="8668" xr:uid="{7F59E995-D867-46D1-9D41-2A00021E89CA}"/>
    <cellStyle name="Comma 92 3 2" xfId="30947" xr:uid="{B016DFF8-10F6-473E-ACEF-829BA703AF44}"/>
    <cellStyle name="Comma 92 3 3" xfId="20671" xr:uid="{3BFA0A91-6C10-4EB7-92B4-BEC191488D0C}"/>
    <cellStyle name="Comma 92 4" xfId="25014" xr:uid="{FBA36434-130B-4AE3-9784-75BD41D78BA2}"/>
    <cellStyle name="Comma 92 5" xfId="14714" xr:uid="{2AF5A324-36E7-4F63-B665-90BE90CA3EB5}"/>
    <cellStyle name="Comma 93" xfId="1836" xr:uid="{F1548B1F-1494-473D-9F73-3AAB9BB529E6}"/>
    <cellStyle name="Comma 93 2" xfId="5406" xr:uid="{B0D73F46-6D77-4527-AF1A-E68F65A565DB}"/>
    <cellStyle name="Comma 93 2 2" xfId="27974" xr:uid="{0A7EDE09-F862-40E8-A646-07C2643F9DFF}"/>
    <cellStyle name="Comma 93 2 3" xfId="17680" xr:uid="{C02DD64A-4D20-4EEF-A9C5-9472D8B9384D}"/>
    <cellStyle name="Comma 93 3" xfId="8655" xr:uid="{DE7ED0F6-6213-4E24-9237-D972A1DD1E43}"/>
    <cellStyle name="Comma 93 3 2" xfId="30934" xr:uid="{43417319-E953-4BAA-9004-1CB4ECD3E6A3}"/>
    <cellStyle name="Comma 93 3 3" xfId="20658" xr:uid="{84D7B84C-64C4-4B81-82B1-A779374D5D90}"/>
    <cellStyle name="Comma 93 4" xfId="25001" xr:uid="{18040526-D361-4065-9349-F0EC3F078CA0}"/>
    <cellStyle name="Comma 93 5" xfId="14701" xr:uid="{57FAAE31-DB72-416D-99B4-FABCF3B30A8C}"/>
    <cellStyle name="Comma 94" xfId="1841" xr:uid="{0199782A-5FA7-4E7F-90F8-66F42120AB3F}"/>
    <cellStyle name="Comma 94 2" xfId="5411" xr:uid="{696E1CB3-7532-4B80-ABD0-44CD13D4677A}"/>
    <cellStyle name="Comma 94 2 2" xfId="27979" xr:uid="{C3F008D5-485B-4DEF-855E-18D6DBACDEBF}"/>
    <cellStyle name="Comma 94 2 3" xfId="17685" xr:uid="{B0AB06E5-4095-40A8-9474-83E0F46C2E0B}"/>
    <cellStyle name="Comma 94 3" xfId="8660" xr:uid="{395A0C70-2C28-4DFE-8960-01D727840045}"/>
    <cellStyle name="Comma 94 3 2" xfId="30939" xr:uid="{F8598EC6-5DD4-445D-B810-3127DD94BE16}"/>
    <cellStyle name="Comma 94 3 3" xfId="20663" xr:uid="{D337BBF3-11B5-430E-8581-B3CB04467AE3}"/>
    <cellStyle name="Comma 94 4" xfId="25006" xr:uid="{C3A16AB1-6F7D-4D6C-8166-D6DB3593C6D3}"/>
    <cellStyle name="Comma 94 5" xfId="14706" xr:uid="{61F9330F-FF8E-41F0-8F1C-3B5E310952AC}"/>
    <cellStyle name="Comma 95" xfId="1783" xr:uid="{C4294802-5AE9-4336-9B41-5112872A2099}"/>
    <cellStyle name="Comma 95 2" xfId="5386" xr:uid="{6C365623-9F50-4C1A-910B-B1FACE82D881}"/>
    <cellStyle name="Comma 95 2 2" xfId="27961" xr:uid="{0F7A8742-0767-482E-8AC0-81FD03226BF0}"/>
    <cellStyle name="Comma 95 2 3" xfId="17667" xr:uid="{005FA428-8F4D-4813-9877-205CD2B8500E}"/>
    <cellStyle name="Comma 95 3" xfId="8642" xr:uid="{16601D2F-CC3F-4EAA-8502-898CCDA9E762}"/>
    <cellStyle name="Comma 95 3 2" xfId="30921" xr:uid="{E8AF4F51-C020-4B61-B881-1B7C108BE042}"/>
    <cellStyle name="Comma 95 3 3" xfId="20645" xr:uid="{3E30FB42-8735-4125-B917-42F125235F98}"/>
    <cellStyle name="Comma 95 4" xfId="24988" xr:uid="{13A58171-1350-4788-9ABA-6EFCD6F8D417}"/>
    <cellStyle name="Comma 95 5" xfId="14688" xr:uid="{76C44699-18CE-4D79-AC8D-81EF27813F21}"/>
    <cellStyle name="Comma 96" xfId="1788" xr:uid="{B291BC07-026A-4830-AEC4-A82C85D946A9}"/>
    <cellStyle name="Comma 96 2" xfId="5391" xr:uid="{E271CE06-904A-4413-B39C-D66DF7726398}"/>
    <cellStyle name="Comma 96 2 2" xfId="27966" xr:uid="{C4F9E1B6-CEC4-4FCB-B01D-2559089F4150}"/>
    <cellStyle name="Comma 96 2 3" xfId="17672" xr:uid="{8B0462ED-5F89-4FB2-874C-1D0403B4A568}"/>
    <cellStyle name="Comma 96 3" xfId="8647" xr:uid="{306DEAD1-0ED4-456E-9AA9-8346DFCE785A}"/>
    <cellStyle name="Comma 96 3 2" xfId="30926" xr:uid="{82EA9DC2-EB69-40C9-9B04-AFC564AA168B}"/>
    <cellStyle name="Comma 96 3 3" xfId="20650" xr:uid="{52264DF8-D5EA-4A07-A44E-10FCC34EF3AE}"/>
    <cellStyle name="Comma 96 4" xfId="24993" xr:uid="{82720B29-8041-418C-82FB-8E80F57147BF}"/>
    <cellStyle name="Comma 96 5" xfId="14693" xr:uid="{A5355CC5-4D28-487A-9ABF-D3AA9A41096E}"/>
    <cellStyle name="Comma 97" xfId="1780" xr:uid="{96254ECE-4E36-4B37-A033-40B86D3A7DD0}"/>
    <cellStyle name="Comma 97 2" xfId="5383" xr:uid="{BC6A2CA6-3B0D-410A-AD77-F56BD47D0B06}"/>
    <cellStyle name="Comma 97 2 2" xfId="27958" xr:uid="{F39FB1CC-FEFC-47A2-B29D-1084EEED0B19}"/>
    <cellStyle name="Comma 97 2 3" xfId="17664" xr:uid="{A7E9252D-DB1F-4C7B-947D-1CCD67216B4D}"/>
    <cellStyle name="Comma 97 3" xfId="8639" xr:uid="{5F0704FA-2E52-47A7-A60E-9B8730434A16}"/>
    <cellStyle name="Comma 97 3 2" xfId="30918" xr:uid="{C0E25148-0DBF-4851-BFC0-DF86102D7A8F}"/>
    <cellStyle name="Comma 97 3 3" xfId="20642" xr:uid="{5F5D066C-2FB0-43B3-B8B7-A950B80BCAB2}"/>
    <cellStyle name="Comma 97 4" xfId="24985" xr:uid="{3226B114-550B-4AE5-B14D-7A935858E4A7}"/>
    <cellStyle name="Comma 97 5" xfId="14685" xr:uid="{9C4E7A17-F462-4E7F-8F11-B51752C33E22}"/>
    <cellStyle name="Comma 98" xfId="1775" xr:uid="{B4F7F8EF-2B21-4C24-842E-7F1B1B2B5CA9}"/>
    <cellStyle name="Comma 98 2" xfId="5378" xr:uid="{41149AE0-5E0A-4432-8751-B54B312B7830}"/>
    <cellStyle name="Comma 98 2 2" xfId="27953" xr:uid="{AA063DA5-5952-4887-811A-A4B4B2B1DEA2}"/>
    <cellStyle name="Comma 98 2 3" xfId="17659" xr:uid="{DD34DB8B-7CB5-4479-9863-9D9A458919AC}"/>
    <cellStyle name="Comma 98 3" xfId="8634" xr:uid="{CBC002AB-3759-4D20-BEF8-7939210B5C15}"/>
    <cellStyle name="Comma 98 3 2" xfId="30913" xr:uid="{DEB47566-8E78-4BB3-B365-0F55B2410696}"/>
    <cellStyle name="Comma 98 3 3" xfId="20637" xr:uid="{2B86BA42-FC38-41C6-A896-54A2C0AB2841}"/>
    <cellStyle name="Comma 98 4" xfId="24980" xr:uid="{EA4CAE95-C9E7-4DD8-8BA6-540FF1A9C831}"/>
    <cellStyle name="Comma 98 5" xfId="14680" xr:uid="{3B50ED68-00B1-41D2-AA49-A82CD3D0DBE5}"/>
    <cellStyle name="Comma 99" xfId="1770" xr:uid="{F4780F9E-70B3-4DE4-8777-E961DA7D6931}"/>
    <cellStyle name="Comma 99 2" xfId="5373" xr:uid="{CCA9E422-B4AA-4F45-92F8-466FA59AE57D}"/>
    <cellStyle name="Comma 99 2 2" xfId="27948" xr:uid="{D6E49D83-3843-41E5-803A-B6797C65AF1B}"/>
    <cellStyle name="Comma 99 2 3" xfId="17654" xr:uid="{4FCD18A4-0803-4CF2-A581-67326AEC3ECE}"/>
    <cellStyle name="Comma 99 3" xfId="8629" xr:uid="{D2260C9D-2DEB-4015-BB27-3168209DA705}"/>
    <cellStyle name="Comma 99 3 2" xfId="30908" xr:uid="{D8EB5F9C-5A22-4CED-9F2D-C1DB925C33F0}"/>
    <cellStyle name="Comma 99 3 3" xfId="20632" xr:uid="{21262231-9661-4D9C-9E1E-B2A6A9B3907A}"/>
    <cellStyle name="Comma 99 4" xfId="24975" xr:uid="{E274093D-D774-4692-BC01-86D1231F371B}"/>
    <cellStyle name="Comma 99 5" xfId="14675" xr:uid="{3E2AF1E1-601B-4AB1-8879-883F520586E7}"/>
    <cellStyle name="Comma_BRESCIA" xfId="32636" xr:uid="{DFE889ED-FD52-4AE5-BE0A-2B7BE66D2DAE}"/>
    <cellStyle name="Currency" xfId="43" xr:uid="{AE389769-956D-4274-A8D3-7F31EF260C9B}"/>
    <cellStyle name="Currency [0]" xfId="44" xr:uid="{D3509A8B-DF8F-46B4-99EF-8B0D9F469E66}"/>
    <cellStyle name="Currency [0] 10" xfId="4733" xr:uid="{E5366D4A-9BB4-4706-A052-BA957DAE0D0C}"/>
    <cellStyle name="Currency [0] 10 2" xfId="7911" xr:uid="{14711601-1990-4AA6-92D7-C4C3EC1CF7BF}"/>
    <cellStyle name="Currency [0] 10 2 2" xfId="30339" xr:uid="{2A0CBF19-8473-4D30-88A7-CD5FEA8EFA49}"/>
    <cellStyle name="Currency [0] 10 2 3" xfId="20050" xr:uid="{C78EF6E0-8F62-4B00-918B-C68B434D1CF5}"/>
    <cellStyle name="Currency [0] 10 3" xfId="11034" xr:uid="{3223390F-EEA4-420F-AA7D-344FE2697B67}"/>
    <cellStyle name="Currency [0] 10 3 3" xfId="23029" xr:uid="{8C4185BD-6041-4D4D-97B7-B616FAD9AB5B}"/>
    <cellStyle name="Currency [0] 10 4" xfId="13772" xr:uid="{83CF6591-65BB-4B86-8BFA-803A59C295EE}"/>
    <cellStyle name="Currency [0] 10 4 3" xfId="24411" xr:uid="{9D54085C-D086-4111-8B46-27C8B2B662B0}"/>
    <cellStyle name="Currency [0] 10 5" xfId="27380" xr:uid="{5C10A401-E7E8-4B29-9E15-DEF0EBBB18BD}"/>
    <cellStyle name="Currency [0] 10 6" xfId="17081" xr:uid="{5DBB40DB-3ADE-4A77-A3D6-303344AA7A8E}"/>
    <cellStyle name="Currency [0] 100" xfId="1479" xr:uid="{7E3BE62C-F30B-4CD2-BB3B-A878994C1953}"/>
    <cellStyle name="Currency [0] 100 2" xfId="8344" xr:uid="{43F8B380-F23C-415C-A8BC-FAC27151CE61}"/>
    <cellStyle name="Currency [0] 100 3" xfId="8462" xr:uid="{77F590D5-4E94-4207-8945-A254DB357C27}"/>
    <cellStyle name="Currency [0] 101" xfId="8429" xr:uid="{45086E9D-1028-43B1-A660-FACF162145E7}"/>
    <cellStyle name="Currency [0] 101 2" xfId="8442" xr:uid="{583160AB-DBC3-4F72-811F-85D57CF056AE}"/>
    <cellStyle name="Currency [0] 101 3" xfId="23445" xr:uid="{715ADAA3-1096-4AEF-8ECF-4140D975A29A}"/>
    <cellStyle name="Currency [0] 102" xfId="8362" xr:uid="{2FE60884-D1E1-454F-92AF-B7C1BF37DCED}"/>
    <cellStyle name="Currency [0] 102 2" xfId="11839" xr:uid="{6EB1688D-6B90-4EFE-9D36-222C1C9D2F0E}"/>
    <cellStyle name="Currency [0] 103" xfId="5152" xr:uid="{9151C388-CE1D-4BA7-BB55-95D34244928A}"/>
    <cellStyle name="Currency [0] 104" xfId="8438" xr:uid="{16A293AF-3323-4B67-95B1-202EE2CA3FE1}"/>
    <cellStyle name="Currency [0] 105" xfId="14194" xr:uid="{AAEEECB3-4792-47FC-8792-41126CA79D20}"/>
    <cellStyle name="Currency [0] 106" xfId="32628" xr:uid="{25A7E884-9D89-4140-AAC2-F0704BAB1E6A}"/>
    <cellStyle name="Currency [0] 107" xfId="32827" xr:uid="{C9C0A642-E195-44B1-B973-5DD812532B5F}"/>
    <cellStyle name="Currency [0] 11" xfId="4603" xr:uid="{154CD491-0243-41BD-AD4B-CB772AEAD071}"/>
    <cellStyle name="Currency [0] 11 2" xfId="7779" xr:uid="{F0FD79E4-3671-433E-B4F0-85A096610936}"/>
    <cellStyle name="Currency [0] 11 2 2" xfId="30208" xr:uid="{884938B4-07B1-4076-9FEF-34708A1129F2}"/>
    <cellStyle name="Currency [0] 11 2 3" xfId="19918" xr:uid="{4D7E59E9-874E-4EF7-8C48-762E225BE62B}"/>
    <cellStyle name="Currency [0] 11 3" xfId="10902" xr:uid="{C2D0707A-EBCE-46F5-9736-D458F87B032D}"/>
    <cellStyle name="Currency [0] 11 3 3" xfId="22897" xr:uid="{B33086C1-B439-4BB2-86EA-ADB5BA5D62B4}"/>
    <cellStyle name="Currency [0] 11 4" xfId="13895" xr:uid="{6D6F1DF2-598B-4131-A14B-0EAE792B48BD}"/>
    <cellStyle name="Currency [0] 11 4 3" xfId="24535" xr:uid="{AAC1E842-500D-496D-A725-268F2A05FA8D}"/>
    <cellStyle name="Currency [0] 11 5" xfId="27248" xr:uid="{2C0A36E8-E33E-4E7E-9530-36E443F1A171}"/>
    <cellStyle name="Currency [0] 11 6" xfId="16949" xr:uid="{BC729D38-D27B-433C-A771-080BAFD60854}"/>
    <cellStyle name="Currency [0] 12" xfId="4598" xr:uid="{A79AAF29-3FCF-42DD-BDE8-68099AA444F4}"/>
    <cellStyle name="Currency [0] 12 2" xfId="7774" xr:uid="{75D084BE-95A2-4E97-A02B-46AE79110F4C}"/>
    <cellStyle name="Currency [0] 12 2 2" xfId="30203" xr:uid="{FC9E7338-4E5D-4E89-9D3D-CBE584C67075}"/>
    <cellStyle name="Currency [0] 12 2 3" xfId="19913" xr:uid="{2C271BF5-CA3F-494D-AE25-9A794CBA706E}"/>
    <cellStyle name="Currency [0] 12 3" xfId="10897" xr:uid="{68DB4F34-7FFB-48E6-913D-E4C46E6B0055}"/>
    <cellStyle name="Currency [0] 12 3 3" xfId="22892" xr:uid="{FFE90334-2C2D-43DF-B8E7-98668AE044BD}"/>
    <cellStyle name="Currency [0] 12 4" xfId="14019" xr:uid="{CA906C4C-956A-4E9B-AD51-8AF1A7B5FF0D}"/>
    <cellStyle name="Currency [0] 12 4 3" xfId="24658" xr:uid="{685EE5AC-5756-413A-B1E8-823F51CF4D0A}"/>
    <cellStyle name="Currency [0] 12 5" xfId="27243" xr:uid="{25808E66-14E1-4699-B597-BCA3759BF112}"/>
    <cellStyle name="Currency [0] 12 6" xfId="16944" xr:uid="{D4D84015-D592-46F0-8C63-B970004EECB9}"/>
    <cellStyle name="Currency [0] 13" xfId="4593" xr:uid="{80E83963-36A9-4686-A948-8AA069EE3EE6}"/>
    <cellStyle name="Currency [0] 13 2" xfId="7769" xr:uid="{193A0884-878B-4F93-B9E4-200A6E6CE568}"/>
    <cellStyle name="Currency [0] 13 2 2" xfId="30198" xr:uid="{B205C0C8-831F-4A98-A8DD-956C2F37B9C6}"/>
    <cellStyle name="Currency [0] 13 2 3" xfId="19908" xr:uid="{656E8481-238D-4EDB-AA8B-C56E1DF6F767}"/>
    <cellStyle name="Currency [0] 13 3" xfId="10892" xr:uid="{4D889448-FD7E-4200-9069-E4A82E8218EE}"/>
    <cellStyle name="Currency [0] 13 3 3" xfId="22887" xr:uid="{34D168FF-19A1-4A7E-8631-8CF8524A4FB9}"/>
    <cellStyle name="Currency [0] 13 4" xfId="13721" xr:uid="{7D1C32C7-02A0-42B4-AC6C-17E25A479A8E}"/>
    <cellStyle name="Currency [0] 13 4 3" xfId="24361" xr:uid="{5F6960E8-0873-4878-9F01-C617A117935E}"/>
    <cellStyle name="Currency [0] 13 5" xfId="27238" xr:uid="{F2F9DDB2-DCAE-4ED1-BA5D-39BD49538754}"/>
    <cellStyle name="Currency [0] 13 6" xfId="16939" xr:uid="{1B4A0719-6FA3-4A0A-9268-10948BDE0DDC}"/>
    <cellStyle name="Currency [0] 130" xfId="1139" xr:uid="{EE85194C-D9A4-42D8-B00B-57E39CD9DA95}"/>
    <cellStyle name="Currency [0] 14" xfId="4537" xr:uid="{418B8B28-97A9-4948-B9D7-952A66E0EDDB}"/>
    <cellStyle name="Currency [0] 14 2" xfId="7713" xr:uid="{EC5E114B-ACD7-4A9A-9EBC-D8318642DF07}"/>
    <cellStyle name="Currency [0] 14 2 2" xfId="30142" xr:uid="{74C86ABE-FDE1-4234-96CE-E92949BD53F6}"/>
    <cellStyle name="Currency [0] 14 2 3" xfId="19852" xr:uid="{06F745A7-A348-4657-BAEE-CFA576F8C20E}"/>
    <cellStyle name="Currency [0] 14 3" xfId="10836" xr:uid="{BF11F417-504D-47D4-9FD4-001084FA0DDC}"/>
    <cellStyle name="Currency [0] 14 3 3" xfId="22831" xr:uid="{4DF79741-303C-4436-988F-16B8A61A0011}"/>
    <cellStyle name="Currency [0] 14 4" xfId="13646" xr:uid="{ED9165DC-1C7C-4B52-B90A-56491669D4A2}"/>
    <cellStyle name="Currency [0] 14 4 3" xfId="24284" xr:uid="{7D19A57D-DA9D-4FFD-9400-68F13A8D82A4}"/>
    <cellStyle name="Currency [0] 14 5" xfId="27182" xr:uid="{80E3ED46-6BEC-423B-8ED1-BEF9215542E5}"/>
    <cellStyle name="Currency [0] 14 6" xfId="16883" xr:uid="{A294696B-02EF-4ECD-B853-DEB6D8A5B3A0}"/>
    <cellStyle name="Currency [0] 15" xfId="4400" xr:uid="{CED18038-346B-4054-8AE5-E202E4560CA1}"/>
    <cellStyle name="Currency [0] 15 2" xfId="7575" xr:uid="{AEE31C86-9499-4407-9F6B-ADC23E1A1A5E}"/>
    <cellStyle name="Currency [0] 15 2 2" xfId="30004" xr:uid="{D2833466-87AD-4717-BF10-F8D90C9B1BE7}"/>
    <cellStyle name="Currency [0] 15 2 3" xfId="19714" xr:uid="{F79A6BE3-5409-4362-AB32-2985B29C61B6}"/>
    <cellStyle name="Currency [0] 15 3" xfId="10698" xr:uid="{CEAE7E23-388E-4C5D-A019-8E377502C979}"/>
    <cellStyle name="Currency [0] 15 3 3" xfId="22693" xr:uid="{D39F365D-EC5F-4EC9-9C00-3330DA4E8CA4}"/>
    <cellStyle name="Currency [0] 15 4" xfId="13903" xr:uid="{A9852580-B471-4D0D-801F-86EE08B18752}"/>
    <cellStyle name="Currency [0] 15 4 3" xfId="24543" xr:uid="{AB6E3D80-C57B-4E14-BC6E-C53F57053538}"/>
    <cellStyle name="Currency [0] 15 5" xfId="27044" xr:uid="{C3B8DE64-C28F-4052-9AE7-9B41B5A12C91}"/>
    <cellStyle name="Currency [0] 15 6" xfId="16745" xr:uid="{BC72C394-D9D2-458C-B859-BBD39BDD5A9A}"/>
    <cellStyle name="Currency [0] 16" xfId="4192" xr:uid="{A1625F4F-B824-4C41-A32C-3F2F604738C9}"/>
    <cellStyle name="Currency [0] 16 2" xfId="7367" xr:uid="{5B37ECB7-BC70-46AF-AC46-0E9B1CE6236B}"/>
    <cellStyle name="Currency [0] 16 2 2" xfId="29816" xr:uid="{BC170E9A-7F13-46D1-B169-98592BD879CA}"/>
    <cellStyle name="Currency [0] 16 2 3" xfId="19526" xr:uid="{9EA50D2E-3D0B-4B02-B7A7-5B68497584E3}"/>
    <cellStyle name="Currency [0] 16 3" xfId="10510" xr:uid="{BC9DBE5E-6BEC-4CCE-B18E-7F8706823275}"/>
    <cellStyle name="Currency [0] 16 3 3" xfId="22505" xr:uid="{14FFAFB1-B6C5-4212-8E9F-C9DFA6AB3498}"/>
    <cellStyle name="Currency [0] 16 4" xfId="26856" xr:uid="{0A81FA82-52B0-4C2B-917B-8B867D3AD9F7}"/>
    <cellStyle name="Currency [0] 16 5" xfId="16557" xr:uid="{3BF677C9-72EB-4FF9-B91F-0525B200A133}"/>
    <cellStyle name="Currency [0] 17" xfId="4046" xr:uid="{1FB4D4DB-8327-4E14-A2A1-4ECF4C2C29D7}"/>
    <cellStyle name="Currency [0] 17 2" xfId="7221" xr:uid="{3853702A-9787-4C68-8FB2-28EC2F77239E}"/>
    <cellStyle name="Currency [0] 17 2 2" xfId="29692" xr:uid="{E116A282-98D3-4B91-88E2-C6BA65A87511}"/>
    <cellStyle name="Currency [0] 17 2 3" xfId="19402" xr:uid="{C814207F-11A7-43EB-BE9E-B103658B45EB}"/>
    <cellStyle name="Currency [0] 17 3" xfId="10386" xr:uid="{388A13A4-BBC5-4376-8DE1-A1E28CDFC73A}"/>
    <cellStyle name="Currency [0] 17 3 3" xfId="22381" xr:uid="{A905CFFA-9198-49B9-BC71-F3D22C426C9D}"/>
    <cellStyle name="Currency [0] 17 4" xfId="26732" xr:uid="{AC2B87F2-4759-4476-B8A7-1D6101898C26}"/>
    <cellStyle name="Currency [0] 17 5" xfId="16433" xr:uid="{A293CC75-A0E4-4E84-802C-852F99DD950B}"/>
    <cellStyle name="Currency [0] 18" xfId="3166" xr:uid="{A42293B4-95B3-4113-8D31-24E477FA7E66}"/>
    <cellStyle name="Currency [0] 18 2" xfId="6521" xr:uid="{17427B1D-6D40-45B2-81BA-7887B5388042}"/>
    <cellStyle name="Currency [0] 18 2 2" xfId="29021" xr:uid="{7C59547B-7811-4CFD-950C-2B955284C2F4}"/>
    <cellStyle name="Currency [0] 18 2 3" xfId="18728" xr:uid="{6D8FDF59-AE0A-4A10-9A78-03AC77247D91}"/>
    <cellStyle name="Currency [0] 18 3" xfId="9712" xr:uid="{1ED04877-9B93-47F0-88E4-52C80D8E5EFB}"/>
    <cellStyle name="Currency [0] 18 3 2" xfId="31982" xr:uid="{A20D4337-58FB-4901-941F-6F7BDE4EECF0}"/>
    <cellStyle name="Currency [0] 18 3 3" xfId="21706" xr:uid="{8E424EA0-2B2A-4272-818E-E36B60EA2A1C}"/>
    <cellStyle name="Currency [0] 18 4" xfId="26058" xr:uid="{B72FCA6F-4272-43FF-97FD-C51922E3F01A}"/>
    <cellStyle name="Currency [0] 18 5" xfId="15758" xr:uid="{E70C4575-0227-4B71-9D5D-88FCD1E498C8}"/>
    <cellStyle name="Currency [0] 19" xfId="2981" xr:uid="{3ADCF7EA-92F1-48F2-BC92-9C1D15709A89}"/>
    <cellStyle name="Currency [0] 19 2" xfId="6271" xr:uid="{78427567-9110-4832-A6AD-6CDA5E129A7E}"/>
    <cellStyle name="Currency [0] 19 2 2" xfId="28772" xr:uid="{51171CF1-1D82-4D6D-AD57-36A4EDC28CCB}"/>
    <cellStyle name="Currency [0] 19 2 3" xfId="18478" xr:uid="{6E41135A-DF9B-4919-AE0A-511223827A62}"/>
    <cellStyle name="Currency [0] 19 3" xfId="9462" xr:uid="{E40D8DFE-79C4-497E-9FDF-0F23C76F62C7}"/>
    <cellStyle name="Currency [0] 19 3 2" xfId="31732" xr:uid="{6AD8E2EC-68E0-45B4-B50F-EB08EEE0F50B}"/>
    <cellStyle name="Currency [0] 19 3 3" xfId="21456" xr:uid="{D6287E29-5DA3-43D2-8BF8-2AD644933EA6}"/>
    <cellStyle name="Currency [0] 19 4" xfId="25808" xr:uid="{4A1810DF-8C27-4DA1-8A8D-CE37CC03200D}"/>
    <cellStyle name="Currency [0] 19 5" xfId="15508" xr:uid="{D26DDA0E-BB8E-4568-BE42-D828B2DC7723}"/>
    <cellStyle name="Currency [0] 2" xfId="81" xr:uid="{5D7BA35D-4354-44C0-B074-E1BA93B931CC}"/>
    <cellStyle name="Currency [0] 2 10" xfId="4207" xr:uid="{38B8D077-A39E-42E0-985B-92F12E365B86}"/>
    <cellStyle name="Currency [0] 2 10 2" xfId="7382" xr:uid="{C5418569-8019-4E58-B5DB-3DE52F9B7F41}"/>
    <cellStyle name="Currency [0] 2 10 2 2" xfId="29831" xr:uid="{5572CDBD-9C87-4F3E-BE96-80009FF47E54}"/>
    <cellStyle name="Currency [0] 2 10 2 3" xfId="19541" xr:uid="{BE88C4ED-2331-486F-86AC-24C1585DDC86}"/>
    <cellStyle name="Currency [0] 2 10 3" xfId="10525" xr:uid="{DA280825-8EC7-4AC3-91AC-CC5C611C5ECF}"/>
    <cellStyle name="Currency [0] 2 10 3 3" xfId="22520" xr:uid="{D104FF5B-AE3D-48B0-B993-3FC48543D3E0}"/>
    <cellStyle name="Currency [0] 2 10 4" xfId="14099" xr:uid="{70B8A2CC-DF34-477A-9784-BC1C12D79296}"/>
    <cellStyle name="Currency [0] 2 10 4 3" xfId="24735" xr:uid="{F20853A6-EC38-4D67-975E-FE19B9A58D98}"/>
    <cellStyle name="Currency [0] 2 10 5" xfId="26871" xr:uid="{4B435B10-274B-4677-B1E1-E966EEFE7C5C}"/>
    <cellStyle name="Currency [0] 2 10 6" xfId="16572" xr:uid="{A3D0B248-FCEC-4973-A2EF-3076F3ED7323}"/>
    <cellStyle name="Currency [0] 2 11" xfId="4057" xr:uid="{00AFF89A-EDA4-47DF-9669-F922E2F9C9CB}"/>
    <cellStyle name="Currency [0] 2 11 2" xfId="7232" xr:uid="{EBABEC89-3622-48DA-99D7-9DFB4CDA90C7}"/>
    <cellStyle name="Currency [0] 2 11 2 2" xfId="29703" xr:uid="{AD422E21-BAB7-4662-AF27-831ECA8740E3}"/>
    <cellStyle name="Currency [0] 2 11 2 3" xfId="19413" xr:uid="{0448C467-AE86-4E5D-95E7-B05D0C183AF1}"/>
    <cellStyle name="Currency [0] 2 11 3" xfId="10397" xr:uid="{8AB4BEE4-EDBB-466B-AE6F-6E68871669B5}"/>
    <cellStyle name="Currency [0] 2 11 3 3" xfId="22392" xr:uid="{1DAEDD9F-2E37-4E07-8CA2-8C5146FC546A}"/>
    <cellStyle name="Currency [0] 2 11 4" xfId="26743" xr:uid="{FEF87B5F-9015-4AA1-A9CE-6E427FC8BA91}"/>
    <cellStyle name="Currency [0] 2 11 5" xfId="16444" xr:uid="{B3DCE06F-24CB-4775-A873-436F4E05DC80}"/>
    <cellStyle name="Currency [0] 2 12" xfId="3182" xr:uid="{10226507-C5C2-4685-AA1F-B5E6C5719359}"/>
    <cellStyle name="Currency [0] 2 12 2" xfId="6537" xr:uid="{9DCD8A3C-4836-448E-B3CF-CCD27C5B97B3}"/>
    <cellStyle name="Currency [0] 2 12 2 2" xfId="29037" xr:uid="{8AA11399-6FE3-42E5-974B-3EDF8BA898EE}"/>
    <cellStyle name="Currency [0] 2 12 2 3" xfId="18744" xr:uid="{230257D0-1DCF-41D5-9931-17854DA061EF}"/>
    <cellStyle name="Currency [0] 2 12 3" xfId="9728" xr:uid="{BD347185-1FD9-4755-9E7D-A9042C5BD500}"/>
    <cellStyle name="Currency [0] 2 12 3 2" xfId="31998" xr:uid="{43924F4C-23AD-4CD9-9F10-0F9FF3BD5902}"/>
    <cellStyle name="Currency [0] 2 12 3 3" xfId="21722" xr:uid="{9AE93A16-1964-4C96-B72C-11C44EC0429D}"/>
    <cellStyle name="Currency [0] 2 12 4" xfId="26074" xr:uid="{856B22C1-AC9B-4BB0-8BDD-498526C21F79}"/>
    <cellStyle name="Currency [0] 2 12 5" xfId="15774" xr:uid="{6CF472EB-8E92-4049-ADBD-D8DC4459ACDA}"/>
    <cellStyle name="Currency [0] 2 13" xfId="2998" xr:uid="{21E5D114-600A-4AA8-8805-512EB58CC24E}"/>
    <cellStyle name="Currency [0] 2 13 2" xfId="6287" xr:uid="{E2F655B2-0FE0-473F-A91F-089849DBD6FD}"/>
    <cellStyle name="Currency [0] 2 13 2 2" xfId="28788" xr:uid="{8A0936A8-879D-402C-B334-59129CC86C68}"/>
    <cellStyle name="Currency [0] 2 13 2 3" xfId="18494" xr:uid="{1BCDADB8-2825-415A-A5AC-CE980793AED7}"/>
    <cellStyle name="Currency [0] 2 13 3" xfId="9478" xr:uid="{D14AE1B5-D551-421F-B53F-B0329A9655FE}"/>
    <cellStyle name="Currency [0] 2 13 3 2" xfId="31748" xr:uid="{94F49222-4CAE-414A-83EF-2C6A274CD334}"/>
    <cellStyle name="Currency [0] 2 13 3 3" xfId="21472" xr:uid="{23D0F4F4-6F9B-44FB-AA18-D3DE54CF018E}"/>
    <cellStyle name="Currency [0] 2 13 4" xfId="25824" xr:uid="{8EBB5C1C-0D5E-44F4-8DB1-23254CD861DD}"/>
    <cellStyle name="Currency [0] 2 13 5" xfId="15524" xr:uid="{67A3038B-9804-492D-A755-BFBCD9722BA2}"/>
    <cellStyle name="Currency [0] 2 14" xfId="2883" xr:uid="{5EC2887D-28EE-44F2-A653-85B2073FE4E6}"/>
    <cellStyle name="Currency [0] 2 14 2" xfId="6175" xr:uid="{27A04640-4E60-4A08-8227-6BBF62030F8F}"/>
    <cellStyle name="Currency [0] 2 14 2 2" xfId="28676" xr:uid="{290AD2CB-51AF-45E8-B27B-F4288D1FEAAF}"/>
    <cellStyle name="Currency [0] 2 14 2 3" xfId="18382" xr:uid="{78F26126-33C7-4F23-98BD-9F8A253D8E00}"/>
    <cellStyle name="Currency [0] 2 14 3" xfId="9366" xr:uid="{D34A3B86-CC08-4CDE-9CB3-94957D88AFB8}"/>
    <cellStyle name="Currency [0] 2 14 3 2" xfId="31636" xr:uid="{306D1AD5-371B-40D4-B2C6-711B606359D7}"/>
    <cellStyle name="Currency [0] 2 14 3 3" xfId="21360" xr:uid="{76B6EF03-0EC6-4B19-A756-43350C6D7EB6}"/>
    <cellStyle name="Currency [0] 2 14 4" xfId="25712" xr:uid="{85F924A9-F9C4-417D-9D87-D873AF2C0DA7}"/>
    <cellStyle name="Currency [0] 2 14 5" xfId="15412" xr:uid="{890903FA-9177-4924-8475-ED7E07E5413C}"/>
    <cellStyle name="Currency [0] 2 15" xfId="2802" xr:uid="{B4CEFC4C-4FC1-4D4C-A217-7B316B359977}"/>
    <cellStyle name="Currency [0] 2 15 2" xfId="6088" xr:uid="{438A12C8-4E91-48DE-B9B4-6E8A14F160B1}"/>
    <cellStyle name="Currency [0] 2 15 2 2" xfId="28589" xr:uid="{023F08CB-0362-4009-92DB-C6AAE4F0A1D7}"/>
    <cellStyle name="Currency [0] 2 15 2 3" xfId="18295" xr:uid="{3B436474-4CC4-43CF-9B1C-8403B3092AB6}"/>
    <cellStyle name="Currency [0] 2 15 3" xfId="9279" xr:uid="{086ED692-2649-499E-BCC3-581513F81B66}"/>
    <cellStyle name="Currency [0] 2 15 3 2" xfId="31549" xr:uid="{C5059044-8CCB-45CF-B9B3-0CEA90695C4B}"/>
    <cellStyle name="Currency [0] 2 15 3 3" xfId="21273" xr:uid="{DE2F8420-7D63-4B0A-8066-F19BF41ECB90}"/>
    <cellStyle name="Currency [0] 2 15 4" xfId="25625" xr:uid="{09BFCC9D-F04E-400D-ADE4-1A21F4822BFC}"/>
    <cellStyle name="Currency [0] 2 15 5" xfId="15325" xr:uid="{A3910AEF-AE8E-4063-B1D6-97DA9EA7FE4F}"/>
    <cellStyle name="Currency [0] 2 16" xfId="2704" xr:uid="{3BD903BB-72EC-4FA6-A730-C27F078DC087}"/>
    <cellStyle name="Currency [0] 2 16 2" xfId="5989" xr:uid="{EFCE6052-BF22-43F7-A5F1-DAF09EC88E15}"/>
    <cellStyle name="Currency [0] 2 16 2 2" xfId="28490" xr:uid="{E01B0A35-F5E8-4EDC-BCF7-068146B0DA15}"/>
    <cellStyle name="Currency [0] 2 16 2 3" xfId="18196" xr:uid="{3297606D-050E-413A-B0CC-27380C5E4F8C}"/>
    <cellStyle name="Currency [0] 2 16 3" xfId="9180" xr:uid="{8F05DFE5-69D9-4A94-B2A4-232591EEFEF7}"/>
    <cellStyle name="Currency [0] 2 16 3 2" xfId="31450" xr:uid="{84424635-16D0-4721-9D15-6C2CE2173703}"/>
    <cellStyle name="Currency [0] 2 16 3 3" xfId="21174" xr:uid="{6348A31F-CD92-44BA-87BB-18DA2D8F2511}"/>
    <cellStyle name="Currency [0] 2 16 4" xfId="25526" xr:uid="{835A650D-6EA1-4BD5-B351-A7B3CDF6D92E}"/>
    <cellStyle name="Currency [0] 2 16 5" xfId="15226" xr:uid="{6E7867AD-531C-4376-B1B6-16BEE679C898}"/>
    <cellStyle name="Currency [0] 2 17" xfId="2605" xr:uid="{FC428D40-2E42-484E-9FC1-04A25DB459CB}"/>
    <cellStyle name="Currency [0] 2 17 2" xfId="5918" xr:uid="{67252280-CC72-4B6D-AB40-6CFC2D2D9851}"/>
    <cellStyle name="Currency [0] 2 17 2 2" xfId="28426" xr:uid="{C8ECE159-D2C6-4AB2-A4EC-4B8F516D55C0}"/>
    <cellStyle name="Currency [0] 2 17 2 3" xfId="18132" xr:uid="{98BA9077-35BE-482E-8523-8B68567678CF}"/>
    <cellStyle name="Currency [0] 2 17 3" xfId="9116" xr:uid="{BFEDCC8D-322D-43DA-B7C9-C9EF535AE768}"/>
    <cellStyle name="Currency [0] 2 17 3 2" xfId="31386" xr:uid="{04D8D071-C2CE-4C8D-A594-6068B29F9F38}"/>
    <cellStyle name="Currency [0] 2 17 3 3" xfId="21110" xr:uid="{C1FE2686-B79F-453E-B3BF-2C34B9F42572}"/>
    <cellStyle name="Currency [0] 2 17 4" xfId="25462" xr:uid="{38735B53-9B63-4FB3-936E-B51841A972E7}"/>
    <cellStyle name="Currency [0] 2 17 5" xfId="15162" xr:uid="{6547924E-09D8-4E5C-A288-D6C31DA41C24}"/>
    <cellStyle name="Currency [0] 2 18" xfId="2588" xr:uid="{2343AAF1-54C6-4CEF-8826-23C64CC46CDB}"/>
    <cellStyle name="Currency [0] 2 18 2" xfId="5902" xr:uid="{DA272ACD-C14F-4EE6-AA32-8E3781D747A3}"/>
    <cellStyle name="Currency [0] 2 18 2 2" xfId="28410" xr:uid="{2C439D8C-1253-41B8-BA06-C8BCC6A0784B}"/>
    <cellStyle name="Currency [0] 2 18 2 3" xfId="18116" xr:uid="{20D8243F-B81B-4633-9CBA-92C0A6759BAC}"/>
    <cellStyle name="Currency [0] 2 18 3" xfId="9100" xr:uid="{6E540E30-4EF4-44E4-B200-228FC9F5F48C}"/>
    <cellStyle name="Currency [0] 2 18 3 2" xfId="31370" xr:uid="{E3F62E63-EB64-40C8-AF09-36F56C725202}"/>
    <cellStyle name="Currency [0] 2 18 3 3" xfId="21094" xr:uid="{EC0AE459-9C3A-4476-99DC-10482257CA2C}"/>
    <cellStyle name="Currency [0] 2 18 4" xfId="25446" xr:uid="{1CDB2AE6-7939-4627-9291-09B7B382CE31}"/>
    <cellStyle name="Currency [0] 2 18 5" xfId="15146" xr:uid="{DCFBA524-2735-4C66-AE35-EA42FDDD1E0B}"/>
    <cellStyle name="Currency [0] 2 19" xfId="2571" xr:uid="{4F9A1472-4041-4098-B8BC-5E5F5D2BB805}"/>
    <cellStyle name="Currency [0] 2 19 2" xfId="5885" xr:uid="{611CA29A-1CFA-480C-ADE9-C504CF4EABBF}"/>
    <cellStyle name="Currency [0] 2 19 2 2" xfId="28393" xr:uid="{04D80788-E76F-4732-8E1E-71F43C8785AB}"/>
    <cellStyle name="Currency [0] 2 19 2 3" xfId="18099" xr:uid="{3FFE28AF-2E8C-4362-A0C2-724D98F83443}"/>
    <cellStyle name="Currency [0] 2 19 3" xfId="9083" xr:uid="{24F6549C-B551-455D-B75B-BEBEDA780C44}"/>
    <cellStyle name="Currency [0] 2 19 3 2" xfId="31353" xr:uid="{11EDB51E-22CD-4828-BF69-E9C63BF044B0}"/>
    <cellStyle name="Currency [0] 2 19 3 3" xfId="21077" xr:uid="{9D939D0D-536C-41C5-95C6-5193552E35FC}"/>
    <cellStyle name="Currency [0] 2 19 4" xfId="25429" xr:uid="{AF15DF02-8E9F-4680-8C6A-160E68B70D63}"/>
    <cellStyle name="Currency [0] 2 19 5" xfId="15129" xr:uid="{F1C910C3-3D92-498D-AB29-B4889BC39445}"/>
    <cellStyle name="Currency [0] 2 2" xfId="139" xr:uid="{66F27E51-23FB-440D-A170-580E92D62160}"/>
    <cellStyle name="Currency [0] 2 2 10" xfId="4075" xr:uid="{189345F6-FCE9-43C0-A9B0-438A559813C9}"/>
    <cellStyle name="Currency [0] 2 2 10 2" xfId="7250" xr:uid="{C5CE14DC-A986-4EE5-9DC1-508A98571CB1}"/>
    <cellStyle name="Currency [0] 2 2 10 2 2" xfId="29721" xr:uid="{6F315B8A-FA5B-45AE-9D67-159C61AE23B0}"/>
    <cellStyle name="Currency [0] 2 2 10 2 3" xfId="19431" xr:uid="{C9881152-BCE3-4932-9A78-F06ABC8DF472}"/>
    <cellStyle name="Currency [0] 2 2 10 3" xfId="10415" xr:uid="{2248D931-E5C7-416F-BF75-FDAFCC3DFD3B}"/>
    <cellStyle name="Currency [0] 2 2 10 3 3" xfId="22410" xr:uid="{D09684BA-99D1-45AD-B6CA-5F5BF4E73CA6}"/>
    <cellStyle name="Currency [0] 2 2 10 4" xfId="26761" xr:uid="{EBCBC8AD-B15B-4229-BD04-A4B6B6E8A216}"/>
    <cellStyle name="Currency [0] 2 2 10 5" xfId="16462" xr:uid="{A8900EAD-F1D6-4A39-8CE3-23BD6880A50D}"/>
    <cellStyle name="Currency [0] 2 2 11" xfId="3197" xr:uid="{A5AF38CD-ED00-4DCE-9DAA-C99B76C01D83}"/>
    <cellStyle name="Currency [0] 2 2 11 2" xfId="6552" xr:uid="{29F0A4C2-2B2F-4A6D-8EBB-486BB5DD33EC}"/>
    <cellStyle name="Currency [0] 2 2 11 2 2" xfId="29052" xr:uid="{A1C690DA-8AE1-427A-9D5E-ECA1EC9DA0EB}"/>
    <cellStyle name="Currency [0] 2 2 11 2 3" xfId="18759" xr:uid="{D06646C3-90EB-4922-A17E-323FB5A54ADC}"/>
    <cellStyle name="Currency [0] 2 2 11 3" xfId="9743" xr:uid="{1BACB408-1491-480C-9A65-113EAB916F5D}"/>
    <cellStyle name="Currency [0] 2 2 11 3 2" xfId="32013" xr:uid="{AA140863-2A84-4A68-BC15-64D06BC05860}"/>
    <cellStyle name="Currency [0] 2 2 11 3 3" xfId="21737" xr:uid="{2B04414A-2E3D-453C-8B59-8AAD4D258197}"/>
    <cellStyle name="Currency [0] 2 2 11 4" xfId="26089" xr:uid="{0BFA49E0-3280-40AF-9560-FD256503F104}"/>
    <cellStyle name="Currency [0] 2 2 11 5" xfId="15789" xr:uid="{4CEA8D33-0E0E-4FB5-A6C4-6CF46155FE0F}"/>
    <cellStyle name="Currency [0] 2 2 12" xfId="3012" xr:uid="{C103956C-049B-4FFF-8887-EA7D247BA64E}"/>
    <cellStyle name="Currency [0] 2 2 12 2" xfId="6301" xr:uid="{399742A5-F610-4E7B-BC18-78176FF2472F}"/>
    <cellStyle name="Currency [0] 2 2 12 2 2" xfId="28802" xr:uid="{F30100B4-24ED-4BB9-B001-EAAEBE88B584}"/>
    <cellStyle name="Currency [0] 2 2 12 2 3" xfId="18508" xr:uid="{3DBD9FC7-4DF7-4EA2-BBE8-0409EE13CCBA}"/>
    <cellStyle name="Currency [0] 2 2 12 3" xfId="9492" xr:uid="{C07884C4-587E-42CB-9B3F-E72DE5C7F2B7}"/>
    <cellStyle name="Currency [0] 2 2 12 3 2" xfId="31762" xr:uid="{E7ADBBBA-3613-4337-A935-CD5B4F608EEF}"/>
    <cellStyle name="Currency [0] 2 2 12 3 3" xfId="21486" xr:uid="{D9F5076B-3FAD-4B27-BE5C-D2CE88E5DB0D}"/>
    <cellStyle name="Currency [0] 2 2 12 4" xfId="25838" xr:uid="{6DCFD87F-4F7B-4FAF-9E2E-D02E26D60DF4}"/>
    <cellStyle name="Currency [0] 2 2 12 5" xfId="15538" xr:uid="{F4D0C9D1-25C4-4970-B35E-F9DE2B3674E1}"/>
    <cellStyle name="Currency [0] 2 2 13" xfId="2898" xr:uid="{155AFD27-6FF8-4D60-B599-920F91EC0F1C}"/>
    <cellStyle name="Currency [0] 2 2 13 2" xfId="6190" xr:uid="{DE56CFA9-53D9-4FF8-8E9C-E67FC4D2D315}"/>
    <cellStyle name="Currency [0] 2 2 13 2 2" xfId="28691" xr:uid="{FD88A564-A4DA-4DD6-A92C-4B5D1F59DA17}"/>
    <cellStyle name="Currency [0] 2 2 13 2 3" xfId="18397" xr:uid="{CD1AD7FF-5355-4382-969C-BCF47A14C6ED}"/>
    <cellStyle name="Currency [0] 2 2 13 3" xfId="9381" xr:uid="{3B67391F-B444-4009-9240-3EE7B65698E6}"/>
    <cellStyle name="Currency [0] 2 2 13 3 2" xfId="31651" xr:uid="{373F32AF-420D-4367-A462-84EB6626270E}"/>
    <cellStyle name="Currency [0] 2 2 13 3 3" xfId="21375" xr:uid="{33874C74-F6AE-42EA-8898-02B71AA76AC8}"/>
    <cellStyle name="Currency [0] 2 2 13 4" xfId="25727" xr:uid="{C52EE4D5-128F-4D13-97F9-C7E0CA4D7B61}"/>
    <cellStyle name="Currency [0] 2 2 13 5" xfId="15427" xr:uid="{9B9B896B-D2D6-45A7-858A-6173C139D4D5}"/>
    <cellStyle name="Currency [0] 2 2 14" xfId="2817" xr:uid="{8DEA2DE7-C808-4681-9175-3F751C3D4DF5}"/>
    <cellStyle name="Currency [0] 2 2 14 2" xfId="6103" xr:uid="{1B1260C6-D1CE-4F02-A049-58D0580BF894}"/>
    <cellStyle name="Currency [0] 2 2 14 2 2" xfId="28604" xr:uid="{1ACE3DE9-2FA9-46F9-A45C-E925D2CF99E1}"/>
    <cellStyle name="Currency [0] 2 2 14 2 3" xfId="18310" xr:uid="{3A4F7FAF-FDAE-4DBD-A18F-019C95942BAA}"/>
    <cellStyle name="Currency [0] 2 2 14 3" xfId="9294" xr:uid="{8B8BFB0C-66A9-404B-9854-467C3D976A40}"/>
    <cellStyle name="Currency [0] 2 2 14 3 2" xfId="31564" xr:uid="{DC41661C-CA28-49CB-B009-30B595468560}"/>
    <cellStyle name="Currency [0] 2 2 14 3 3" xfId="21288" xr:uid="{207D57B2-3C48-4260-9BBA-7F49C9DE1D58}"/>
    <cellStyle name="Currency [0] 2 2 14 4" xfId="25640" xr:uid="{E9C93A7D-2E80-4892-83EA-71EF6291658A}"/>
    <cellStyle name="Currency [0] 2 2 14 5" xfId="15340" xr:uid="{9E8BDD7A-C8AD-435A-B3A1-EFA9B46BCD13}"/>
    <cellStyle name="Currency [0] 2 2 15" xfId="2719" xr:uid="{6DE6DD4F-7353-47A7-A522-DD5A93828BB7}"/>
    <cellStyle name="Currency [0] 2 2 15 2" xfId="6004" xr:uid="{5E7F7161-EF12-4B28-B06F-FD219B7AD8A5}"/>
    <cellStyle name="Currency [0] 2 2 15 2 2" xfId="28505" xr:uid="{BE39150D-2D2D-402B-B0D3-F8529FC7EDDF}"/>
    <cellStyle name="Currency [0] 2 2 15 2 3" xfId="18211" xr:uid="{5F71385B-B5CC-428C-BEBF-89545910C124}"/>
    <cellStyle name="Currency [0] 2 2 15 3" xfId="9195" xr:uid="{2DEC0396-DEEA-49D2-AA89-E0FF3733F122}"/>
    <cellStyle name="Currency [0] 2 2 15 3 2" xfId="31465" xr:uid="{600FFA21-6CEF-46E6-A070-677411403624}"/>
    <cellStyle name="Currency [0] 2 2 15 3 3" xfId="21189" xr:uid="{00EC3882-CA25-4550-84DB-1BD8363D5173}"/>
    <cellStyle name="Currency [0] 2 2 15 4" xfId="25541" xr:uid="{D16D95CF-8935-4BAF-B1ED-90859F888E08}"/>
    <cellStyle name="Currency [0] 2 2 15 5" xfId="15241" xr:uid="{396B9EB3-986C-4743-96D0-ABF3971E1AF4}"/>
    <cellStyle name="Currency [0] 2 2 16" xfId="2248" xr:uid="{33EE492B-6F61-4E37-AB4E-C83BBEF15274}"/>
    <cellStyle name="Currency [0] 2 2 16 2" xfId="5595" xr:uid="{7D3A6FDB-2F3C-4266-9098-F088CC7FA6C8}"/>
    <cellStyle name="Currency [0] 2 2 16 2 2" xfId="28111" xr:uid="{8D358090-450B-443B-BEA8-60FB75E43E86}"/>
    <cellStyle name="Currency [0] 2 2 16 2 3" xfId="17817" xr:uid="{9130E239-1E36-4854-840E-F1614115872A}"/>
    <cellStyle name="Currency [0] 2 2 16 3" xfId="8801" xr:uid="{2533BA89-058D-4D0E-A366-9F737535A748}"/>
    <cellStyle name="Currency [0] 2 2 16 3 2" xfId="31071" xr:uid="{33191B93-D3A9-4A7D-B0C5-E6F599D4D0B4}"/>
    <cellStyle name="Currency [0] 2 2 16 3 3" xfId="20795" xr:uid="{1EC9771E-DA77-4A63-8511-305EC70AC83D}"/>
    <cellStyle name="Currency [0] 2 2 16 4" xfId="25147" xr:uid="{758F2D45-D531-476A-8536-E60AC49AB62E}"/>
    <cellStyle name="Currency [0] 2 2 16 5" xfId="14847" xr:uid="{28341CA4-6AF1-477C-B8C8-A094F020486B}"/>
    <cellStyle name="Currency [0] 2 2 17" xfId="5529" xr:uid="{97A49C6C-6789-4D1E-A190-409B13B5AA44}"/>
    <cellStyle name="Currency [0] 2 2 17 2" xfId="27814" xr:uid="{6C4004D4-D32F-496F-AA8C-77E0E79A98D6}"/>
    <cellStyle name="Currency [0] 2 2 17 3" xfId="17516" xr:uid="{C61E163F-580E-453A-B7B9-452FAFF6E053}"/>
    <cellStyle name="Currency [0] 2 2 18" xfId="8742" xr:uid="{C39FCE86-7906-4E4B-B9C0-41A21CC4EE1E}"/>
    <cellStyle name="Currency [0] 2 2 18 2" xfId="30770" xr:uid="{13AA30FE-18E8-4D72-9E7F-699465D308B8}"/>
    <cellStyle name="Currency [0] 2 2 18 3" xfId="20492" xr:uid="{49A77C63-5C43-49ED-B270-2DE9F1D3317E}"/>
    <cellStyle name="Currency [0] 2 2 19" xfId="12319" xr:uid="{982AFB44-55C5-4010-AB34-A23FB9B96A03}"/>
    <cellStyle name="Currency [0] 2 2 19 3" xfId="23464" xr:uid="{EC37B2DF-9D7D-491D-BA45-E840843F8FA3}"/>
    <cellStyle name="Currency [0] 2 2 2" xfId="487" xr:uid="{EE11F737-21D1-4EC9-8A15-5E48DDB52B6C}"/>
    <cellStyle name="Currency [0] 2 2 2 10" xfId="9656" xr:uid="{4C6ABA8E-EB67-46FA-B346-4F46EB9ED15E}"/>
    <cellStyle name="Currency [0] 2 2 2 10 2" xfId="31926" xr:uid="{339E22E0-68A5-4541-8821-16FA2565DFAE}"/>
    <cellStyle name="Currency [0] 2 2 2 10 3" xfId="21650" xr:uid="{D2F023FF-AAC2-4A67-8D79-520EDCF693B9}"/>
    <cellStyle name="Currency [0] 2 2 2 11" xfId="12776" xr:uid="{E2325E3C-7E09-4378-BDB9-885A8B218CB8}"/>
    <cellStyle name="Currency [0] 2 2 2 11 3" xfId="23646" xr:uid="{78477BB4-F417-447A-A6E2-3AB1A5058820}"/>
    <cellStyle name="Currency [0] 2 2 2 12" xfId="14399" xr:uid="{89DFE9FC-471B-4624-B373-5A6C1D91951F}"/>
    <cellStyle name="Currency [0] 2 2 2 12 2" xfId="26002" xr:uid="{92FD2332-EB57-4759-8F2C-F9A97B076A39}"/>
    <cellStyle name="Currency [0] 2 2 2 13" xfId="15702" xr:uid="{B6685DBC-9B0C-4D03-A9B8-79412A335900}"/>
    <cellStyle name="Currency [0] 2 2 2 14" xfId="33048" xr:uid="{915BB464-FCEA-4B78-85E4-F8AC8E05305E}"/>
    <cellStyle name="Currency [0] 2 2 2 15" xfId="1344" xr:uid="{25442809-B013-4AB5-ADEF-268FAF384EB8}"/>
    <cellStyle name="Currency [0] 2 2 2 2" xfId="540" xr:uid="{B90D9795-CA8D-4FBF-A87D-6CE1F38A760E}"/>
    <cellStyle name="Currency [0] 2 2 2 2 10" xfId="1411" xr:uid="{027D0DE7-DC6F-4EFE-93C4-36474A25A8DB}"/>
    <cellStyle name="Currency [0] 2 2 2 2 2" xfId="1084" xr:uid="{EDF0F2F9-DED9-40F9-9D66-92A768C7F281}"/>
    <cellStyle name="Currency [0] 2 2 2 2 2 2" xfId="8249" xr:uid="{4DBC3567-4AD9-4C10-B025-A3BAE2B82907}"/>
    <cellStyle name="Currency [0] 2 2 2 2 2 2 2" xfId="30660" xr:uid="{30649615-7C75-4761-8E87-68CB45B5DF8A}"/>
    <cellStyle name="Currency [0] 2 2 2 2 2 2 3" xfId="20372" xr:uid="{A857D0F0-E5F8-467A-B7C5-09749473A5D4}"/>
    <cellStyle name="Currency [0] 2 2 2 2 2 3" xfId="11353" xr:uid="{538FBD0F-F798-4C90-A336-93D8B2294505}"/>
    <cellStyle name="Currency [0] 2 2 2 2 2 3 3" xfId="23352" xr:uid="{BCC2724F-F433-4034-ADBB-F53286C35494}"/>
    <cellStyle name="Currency [0] 2 2 2 2 2 4" xfId="13589" xr:uid="{691B5EAC-3965-4C25-8D1F-27D937B26B66}"/>
    <cellStyle name="Currency [0] 2 2 2 2 2 4 3" xfId="24226" xr:uid="{A71F8067-E5C1-4947-A324-8DE5F0AF5E42}"/>
    <cellStyle name="Currency [0] 2 2 2 2 2 5" xfId="27698" xr:uid="{6B8E9BDB-A294-4EC3-8098-840AD861A2FD}"/>
    <cellStyle name="Currency [0] 2 2 2 2 2 6" xfId="17404" xr:uid="{755086EB-C23B-465D-B921-EC3EFBC09EAC}"/>
    <cellStyle name="Currency [0] 2 2 2 2 2 8" xfId="5046" xr:uid="{CD921C76-00BA-4567-808F-C6FE41A8BA86}"/>
    <cellStyle name="Currency [0] 2 2 2 2 3" xfId="7163" xr:uid="{07441C9E-AAF6-4E45-89B6-9D8702D9B93F}"/>
    <cellStyle name="Currency [0] 2 2 2 2 3 2" xfId="29635" xr:uid="{38960083-D11B-4E70-A474-D928EE934506}"/>
    <cellStyle name="Currency [0] 2 2 2 2 3 3" xfId="19344" xr:uid="{508AE5D9-3129-46CF-9BEA-1797D9D50991}"/>
    <cellStyle name="Currency [0] 2 2 2 2 4" xfId="10328" xr:uid="{71645329-0E0D-49DF-AB1F-2EE49586F65D}"/>
    <cellStyle name="Currency [0] 2 2 2 2 4 2" xfId="32597" xr:uid="{6613F454-2459-4F57-847C-9FBA4B7D2B9E}"/>
    <cellStyle name="Currency [0] 2 2 2 2 4 3" xfId="22323" xr:uid="{1471F08D-C964-4776-BDFF-6322E0DF29BA}"/>
    <cellStyle name="Currency [0] 2 2 2 2 5" xfId="12985" xr:uid="{6F0ADE96-985A-4AA7-A481-D2F3F71E49AE}"/>
    <cellStyle name="Currency [0] 2 2 2 2 5 3" xfId="23809" xr:uid="{9279594E-6B97-4C5D-96B4-A498AEF51950}"/>
    <cellStyle name="Currency [0] 2 2 2 2 6" xfId="14466" xr:uid="{BA01833A-25C3-4CD7-B333-2F7B1419E74D}"/>
    <cellStyle name="Currency [0] 2 2 2 2 6 2" xfId="26674" xr:uid="{A630D208-10D0-4A98-AEE8-568235E9B131}"/>
    <cellStyle name="Currency [0] 2 2 2 2 7" xfId="16375" xr:uid="{2C78F876-655F-4CB2-81D8-DB0B0F41F34B}"/>
    <cellStyle name="Currency [0] 2 2 2 3" xfId="1017" xr:uid="{49A4ECAA-6BD7-4A31-A492-25BCDEEBE8AB}"/>
    <cellStyle name="Currency [0] 2 2 2 3 2" xfId="4830" xr:uid="{22CF3086-5180-4D21-93EB-7FDBD3E30FBB}"/>
    <cellStyle name="Currency [0] 2 2 2 3 2 2" xfId="8017" xr:uid="{DAC114C8-7F4B-44F4-B5AF-B771D1FA2196}"/>
    <cellStyle name="Currency [0] 2 2 2 3 2 2 2" xfId="30448" xr:uid="{EEFDF44C-C6E0-487D-9844-460C2612599A}"/>
    <cellStyle name="Currency [0] 2 2 2 3 2 2 3" xfId="20158" xr:uid="{614FCAED-5FAA-4456-95F8-37953AA9B294}"/>
    <cellStyle name="Currency [0] 2 2 2 3 2 3" xfId="11140" xr:uid="{E3EE1EB3-B0D6-4E4D-B615-37AA3000CD09}"/>
    <cellStyle name="Currency [0] 2 2 2 3 2 3 3" xfId="23138" xr:uid="{F2D2DD7C-55E9-427D-B37E-59D6E36ACABA}"/>
    <cellStyle name="Currency [0] 2 2 2 3 2 4" xfId="27489" xr:uid="{29E2F3AE-1F40-457E-B770-4869D8D12E7B}"/>
    <cellStyle name="Currency [0] 2 2 2 3 2 5" xfId="17190" xr:uid="{AD22CC80-A238-418A-93FD-72A8135D6B06}"/>
    <cellStyle name="Currency [0] 2 2 2 3 3" xfId="7004" xr:uid="{897349C1-BC08-47D3-98AB-2F5B7FF5178B}"/>
    <cellStyle name="Currency [0] 2 2 2 3 3 2" xfId="29475" xr:uid="{3013796F-D7B8-4F9E-9078-B14088EDFD23}"/>
    <cellStyle name="Currency [0] 2 2 2 3 3 3" xfId="19182" xr:uid="{9C75E132-EAE6-4F21-93FC-B739F6312E43}"/>
    <cellStyle name="Currency [0] 2 2 2 3 4" xfId="10166" xr:uid="{808F39B9-0192-45C9-8A50-2F34D63844F4}"/>
    <cellStyle name="Currency [0] 2 2 2 3 4 2" xfId="32436" xr:uid="{8A6D615A-A3BA-4BB2-A467-D7A0552E88CB}"/>
    <cellStyle name="Currency [0] 2 2 2 3 4 3" xfId="22161" xr:uid="{A78B7CB1-D6AC-4D65-AC60-5A1220D499C8}"/>
    <cellStyle name="Currency [0] 2 2 2 3 5" xfId="13428" xr:uid="{80A993A2-E181-401E-9890-658547A08FF5}"/>
    <cellStyle name="Currency [0] 2 2 2 3 5 3" xfId="24065" xr:uid="{33C3C118-2331-4D8B-B375-49E8295C35A4}"/>
    <cellStyle name="Currency [0] 2 2 2 3 6" xfId="26512" xr:uid="{D42C6892-4146-41D3-BE55-47DB790135C9}"/>
    <cellStyle name="Currency [0] 2 2 2 3 7" xfId="16213" xr:uid="{84FD625D-AD6C-4025-9EE5-6C2EDF432522}"/>
    <cellStyle name="Currency [0] 2 2 2 3 9" xfId="3834" xr:uid="{7F1A8534-A1B5-4A5A-9950-0DE7767B0F52}"/>
    <cellStyle name="Currency [0] 2 2 2 4" xfId="4712" xr:uid="{F47041FD-7333-493C-AA21-06BD8BADAEDC}"/>
    <cellStyle name="Currency [0] 2 2 2 4 2" xfId="7888" xr:uid="{F1EC9F3B-9987-498F-AE3F-8EF8B5332795}"/>
    <cellStyle name="Currency [0] 2 2 2 4 2 2" xfId="30316" xr:uid="{55F25C0F-0FE1-4417-836E-8C3FF17A0362}"/>
    <cellStyle name="Currency [0] 2 2 2 4 2 3" xfId="20027" xr:uid="{94D1402C-0D77-4E52-B0DE-1B30E09557DA}"/>
    <cellStyle name="Currency [0] 2 2 2 4 3" xfId="11011" xr:uid="{2112CFA3-75D3-4342-9B71-7C708A089294}"/>
    <cellStyle name="Currency [0] 2 2 2 4 3 3" xfId="23006" xr:uid="{39A702EC-2E7F-4D5D-804C-B27B1CDD76D9}"/>
    <cellStyle name="Currency [0] 2 2 2 4 4" xfId="13683" xr:uid="{5A1BFF78-C657-4379-8D58-38C161C643CF}"/>
    <cellStyle name="Currency [0] 2 2 2 4 4 3" xfId="24321" xr:uid="{6B419309-D3FA-4AE8-8A55-AC2CD1B7B23E}"/>
    <cellStyle name="Currency [0] 2 2 2 4 5" xfId="27357" xr:uid="{DE473FC6-01E0-44B6-8C47-48466983C821}"/>
    <cellStyle name="Currency [0] 2 2 2 4 6" xfId="17058" xr:uid="{77B11C75-9F0B-4698-A95B-502AFA8B89A2}"/>
    <cellStyle name="Currency [0] 2 2 2 5" xfId="4510" xr:uid="{9297AC21-5BFE-4EE2-BCAD-4549813973D2}"/>
    <cellStyle name="Currency [0] 2 2 2 5 2" xfId="7686" xr:uid="{94234CA9-A8EC-46A9-AF8A-CCC9FA9B1686}"/>
    <cellStyle name="Currency [0] 2 2 2 5 2 2" xfId="30115" xr:uid="{F32A32D6-0EE1-4E53-B4CA-C40D02A0D8F1}"/>
    <cellStyle name="Currency [0] 2 2 2 5 2 3" xfId="19825" xr:uid="{FA3C335B-9E79-44AD-A293-39B5E23B60D2}"/>
    <cellStyle name="Currency [0] 2 2 2 5 3" xfId="10809" xr:uid="{744CDBE6-0992-4E06-A26E-ED7F3C4A1B19}"/>
    <cellStyle name="Currency [0] 2 2 2 5 3 3" xfId="22804" xr:uid="{64F1651F-B73D-4537-AF6B-C7C37735B613}"/>
    <cellStyle name="Currency [0] 2 2 2 5 4" xfId="14062" xr:uid="{732115CB-C0AD-482B-8432-D16D38594D3D}"/>
    <cellStyle name="Currency [0] 2 2 2 5 4 3" xfId="24702" xr:uid="{D1DB3B3C-DE67-4A86-9036-350F1969A163}"/>
    <cellStyle name="Currency [0] 2 2 2 5 5" xfId="27155" xr:uid="{CFEBCED6-A195-46E1-85FF-BA650D3A3A44}"/>
    <cellStyle name="Currency [0] 2 2 2 5 6" xfId="16856" xr:uid="{628FEE82-420B-46E6-AC69-FA4863554D4B}"/>
    <cellStyle name="Currency [0] 2 2 2 6" xfId="4312" xr:uid="{1F121FAC-14CA-4FED-8A28-B499D05C418E}"/>
    <cellStyle name="Currency [0] 2 2 2 6 2" xfId="7487" xr:uid="{A8B20101-A204-4C51-9E49-AA582B6A5960}"/>
    <cellStyle name="Currency [0] 2 2 2 6 2 2" xfId="29923" xr:uid="{3AE8926E-580D-485D-85F2-12C94DB90F9E}"/>
    <cellStyle name="Currency [0] 2 2 2 6 2 3" xfId="19633" xr:uid="{C8387401-945E-4A82-A124-27CA29B89C90}"/>
    <cellStyle name="Currency [0] 2 2 2 6 3" xfId="10617" xr:uid="{84FEC11E-FA41-491B-A4B0-0BA5D2EF5B6C}"/>
    <cellStyle name="Currency [0] 2 2 2 6 3 3" xfId="22612" xr:uid="{76CE2EC9-3D5F-44C8-9465-AD50134318EF}"/>
    <cellStyle name="Currency [0] 2 2 2 6 4" xfId="14180" xr:uid="{44A57A29-D341-4011-B4B5-CADE98761519}"/>
    <cellStyle name="Currency [0] 2 2 2 6 4 3" xfId="24816" xr:uid="{4E0BCE44-F3EF-4369-ACAF-A8226B787825}"/>
    <cellStyle name="Currency [0] 2 2 2 6 5" xfId="26963" xr:uid="{DB856FD6-3A7E-41FA-96F2-A3D1CF68E1B8}"/>
    <cellStyle name="Currency [0] 2 2 2 6 6" xfId="16664" xr:uid="{EA810006-18A5-4F74-BE57-B9A755E26F6A}"/>
    <cellStyle name="Currency [0] 2 2 2 7" xfId="4131" xr:uid="{A84F75DA-3887-4CA8-892C-0A63B2DAC1DB}"/>
    <cellStyle name="Currency [0] 2 2 2 7 2" xfId="7306" xr:uid="{753249FA-948F-4919-9B36-80FF824BC79B}"/>
    <cellStyle name="Currency [0] 2 2 2 7 2 2" xfId="29770" xr:uid="{9919232F-3AEB-4E5E-B9DA-5AD8847E243D}"/>
    <cellStyle name="Currency [0] 2 2 2 7 2 3" xfId="19480" xr:uid="{D4C4987C-8DEC-461B-9801-DA41A35FE6FE}"/>
    <cellStyle name="Currency [0] 2 2 2 7 3" xfId="10464" xr:uid="{94139502-8F96-46F0-9343-412D62368883}"/>
    <cellStyle name="Currency [0] 2 2 2 7 3 3" xfId="22459" xr:uid="{4DE0F68F-35C4-4BBB-9A47-55878A55E19B}"/>
    <cellStyle name="Currency [0] 2 2 2 7 4" xfId="26810" xr:uid="{A3345908-C087-4B61-8ED2-47980CCF2189}"/>
    <cellStyle name="Currency [0] 2 2 2 7 5" xfId="16511" xr:uid="{62069E1E-384E-44C7-A6A1-ADCFC73951F6}"/>
    <cellStyle name="Currency [0] 2 2 2 8" xfId="3361" xr:uid="{614CBAE3-EA95-497B-80CC-796F0F4370C3}"/>
    <cellStyle name="Currency [0] 2 2 2 8 2" xfId="6718" xr:uid="{D87174D7-C477-45DE-A88E-D7F4A5BA5D0C}"/>
    <cellStyle name="Currency [0] 2 2 2 8 2 2" xfId="29218" xr:uid="{0BBE5DB1-3086-4E49-83FD-5D7770AC63C3}"/>
    <cellStyle name="Currency [0] 2 2 2 8 2 3" xfId="18925" xr:uid="{0B5294F2-B53F-4C47-A17C-6E73BF2165F8}"/>
    <cellStyle name="Currency [0] 2 2 2 8 3" xfId="9909" xr:uid="{CC553EC3-720D-4EE5-A15A-2A316732BC07}"/>
    <cellStyle name="Currency [0] 2 2 2 8 3 2" xfId="32179" xr:uid="{E3343BE7-B337-4D91-9DCD-4C6D29B615D1}"/>
    <cellStyle name="Currency [0] 2 2 2 8 3 3" xfId="21903" xr:uid="{F1F4D657-9DA1-40E8-A98A-2B013FBD3369}"/>
    <cellStyle name="Currency [0] 2 2 2 8 4" xfId="26254" xr:uid="{908622A7-0995-4BC4-AFDE-0891DE602A39}"/>
    <cellStyle name="Currency [0] 2 2 2 8 5" xfId="15955" xr:uid="{5831C439-2129-4E43-8C16-A1F98EF70A0D}"/>
    <cellStyle name="Currency [0] 2 2 2 9" xfId="6465" xr:uid="{14A9A84E-F667-4B35-8B14-D5318603F1CC}"/>
    <cellStyle name="Currency [0] 2 2 2 9 2" xfId="28966" xr:uid="{EC983E0E-FA92-4838-9906-53084596E65C}"/>
    <cellStyle name="Currency [0] 2 2 2 9 3" xfId="18672" xr:uid="{BB9F03D0-4516-4DBB-A68B-9739F3BE1FDA}"/>
    <cellStyle name="Currency [0] 2 2 20" xfId="14286" xr:uid="{CC013D8D-37FA-478E-8392-6676004D45B5}"/>
    <cellStyle name="Currency [0] 2 2 20 2" xfId="25088" xr:uid="{81696AEB-7499-43D8-9CC3-0AA55B1A3C66}"/>
    <cellStyle name="Currency [0] 2 2 21" xfId="14788" xr:uid="{40A49609-694F-47D4-AC8B-801508456DAB}"/>
    <cellStyle name="Currency [0] 2 2 22" xfId="32845" xr:uid="{18CA5685-DE21-41E7-A971-8CFC5849A54F}"/>
    <cellStyle name="Currency [0] 2 2 23" xfId="1231" xr:uid="{DA1D9CE5-1BCB-4695-B9DB-12233A97AA14}"/>
    <cellStyle name="Currency [0] 2 2 3" xfId="394" xr:uid="{D33CB1A8-71D0-4EB3-9956-BD2FB00E6366}"/>
    <cellStyle name="Currency [0] 2 2 3 10" xfId="32907" xr:uid="{7826ABB3-2A6E-46A7-94F6-46F809DA5302}"/>
    <cellStyle name="Currency [0] 2 2 3 12" xfId="3080" xr:uid="{470D5691-05D3-4849-A7AD-A0AA4D74C89F}"/>
    <cellStyle name="Currency [0] 2 2 3 2" xfId="905" xr:uid="{9C98BE14-6D1E-4140-A818-18DD954375E9}"/>
    <cellStyle name="Currency [0] 2 2 3 2 2" xfId="5105" xr:uid="{F89675EB-6E59-443A-A631-B2FCC5F156A9}"/>
    <cellStyle name="Currency [0] 2 2 3 2 2 2" xfId="8316" xr:uid="{002B2D5F-B2F4-4BB6-A220-CD939A213DC2}"/>
    <cellStyle name="Currency [0] 2 2 3 2 2 2 2" xfId="30726" xr:uid="{2B4085FC-8193-415C-BCC4-B2784715577E}"/>
    <cellStyle name="Currency [0] 2 2 3 2 2 2 3" xfId="20440" xr:uid="{AC31E7B8-E1C1-4DC2-8E3B-FF92AF49D8F7}"/>
    <cellStyle name="Currency [0] 2 2 3 2 2 3" xfId="11420" xr:uid="{3A94B30A-E9CD-4751-917C-664D656756DC}"/>
    <cellStyle name="Currency [0] 2 2 3 2 2 3 3" xfId="23420" xr:uid="{CEB91502-9A33-4325-B795-FB55F25731EC}"/>
    <cellStyle name="Currency [0] 2 2 3 2 2 4" xfId="13510" xr:uid="{5FD17A9D-525C-4EAC-8C50-A5D7B666F0F6}"/>
    <cellStyle name="Currency [0] 2 2 3 2 2 4 3" xfId="24146" xr:uid="{8E381389-A493-4231-8B6E-DC0ECF847BA3}"/>
    <cellStyle name="Currency [0] 2 2 3 2 2 5" xfId="27766" xr:uid="{0EE202DB-3E51-4C6F-B1F6-285D553903CB}"/>
    <cellStyle name="Currency [0] 2 2 3 2 2 6" xfId="17472" xr:uid="{D125B2A9-DB1E-4D9F-8E59-620F93295A03}"/>
    <cellStyle name="Currency [0] 2 2 3 2 3" xfId="7085" xr:uid="{108FAD51-4606-4781-BE24-205D635088B8}"/>
    <cellStyle name="Currency [0] 2 2 3 2 3 2" xfId="29555" xr:uid="{E5CD04AF-019F-4022-B09B-8C4C9A96F41A}"/>
    <cellStyle name="Currency [0] 2 2 3 2 3 3" xfId="19264" xr:uid="{3A6806FB-C46C-4761-A581-29D3FEE5E2A6}"/>
    <cellStyle name="Currency [0] 2 2 3 2 4" xfId="10248" xr:uid="{DCB09F92-E129-48B3-AD7A-36420A240363}"/>
    <cellStyle name="Currency [0] 2 2 3 2 4 2" xfId="32518" xr:uid="{57C13D2A-900E-4EF2-A562-B46CB7216B50}"/>
    <cellStyle name="Currency [0] 2 2 3 2 4 3" xfId="22243" xr:uid="{DAA19463-226C-42F4-ADD8-AD8EDDE0CF5B}"/>
    <cellStyle name="Currency [0] 2 2 3 2 5" xfId="12908" xr:uid="{CEDA364B-E220-4FAB-AC64-DA2F8077D890}"/>
    <cellStyle name="Currency [0] 2 2 3 2 5 3" xfId="23729" xr:uid="{0B4AB357-3E46-4548-A1F3-DC48B6495B14}"/>
    <cellStyle name="Currency [0] 2 2 3 2 6" xfId="26594" xr:uid="{0D01322E-2CF5-46C2-9766-66C3D76F70BB}"/>
    <cellStyle name="Currency [0] 2 2 3 2 7" xfId="16295" xr:uid="{251EDE65-F19F-40B2-92FB-7E8F6D1899BE}"/>
    <cellStyle name="Currency [0] 2 2 3 2 9" xfId="3941" xr:uid="{F23E3D86-1BEF-4955-9949-B83D943C81A1}"/>
    <cellStyle name="Currency [0] 2 2 3 3" xfId="3760" xr:uid="{08C3CBCC-B7F1-4276-B3F5-31A9C8B2B8A7}"/>
    <cellStyle name="Currency [0] 2 2 3 3 2" xfId="4874" xr:uid="{E77DBD60-435D-4FF6-B51C-4E1C32AC0516}"/>
    <cellStyle name="Currency [0] 2 2 3 3 2 2" xfId="8061" xr:uid="{075E5030-84A0-4A3A-9065-720EB583C480}"/>
    <cellStyle name="Currency [0] 2 2 3 3 2 2 2" xfId="30491" xr:uid="{3F7887F6-1677-495C-B933-A57D3545B742}"/>
    <cellStyle name="Currency [0] 2 2 3 3 2 2 3" xfId="20201" xr:uid="{B71CD335-BF88-4B0C-8EFE-6D9C7CC5062D}"/>
    <cellStyle name="Currency [0] 2 2 3 3 2 3" xfId="11183" xr:uid="{9BEDB8E2-09F4-4C8C-BCE2-869EA3989E13}"/>
    <cellStyle name="Currency [0] 2 2 3 3 2 3 3" xfId="23181" xr:uid="{93FFC96C-3F02-4E41-8928-8A03E63285CF}"/>
    <cellStyle name="Currency [0] 2 2 3 3 2 4" xfId="27530" xr:uid="{C1401C11-7340-43E3-9256-091679BD1AAF}"/>
    <cellStyle name="Currency [0] 2 2 3 3 2 5" xfId="17233" xr:uid="{2643067D-5948-4AC5-B3B9-ADC378B2BFF4}"/>
    <cellStyle name="Currency [0] 2 2 3 3 3" xfId="6922" xr:uid="{72A1279E-A318-45A5-97B3-01206F40CD68}"/>
    <cellStyle name="Currency [0] 2 2 3 3 3 2" xfId="29393" xr:uid="{E0BFE850-1AF5-4544-9422-9CE84E0E9329}"/>
    <cellStyle name="Currency [0] 2 2 3 3 3 3" xfId="19100" xr:uid="{DE1C8E66-E175-43D6-AB46-5893633F8667}"/>
    <cellStyle name="Currency [0] 2 2 3 3 4" xfId="10085" xr:uid="{E0F4493B-3A57-4A7D-8649-B91BDF782BBE}"/>
    <cellStyle name="Currency [0] 2 2 3 3 4 2" xfId="32354" xr:uid="{028F2B47-5DF2-4A72-9226-30E1053D77D4}"/>
    <cellStyle name="Currency [0] 2 2 3 3 4 3" xfId="22079" xr:uid="{16EAEA6C-3E61-4C1F-A4B2-75838E57CD1D}"/>
    <cellStyle name="Currency [0] 2 2 3 3 5" xfId="13350" xr:uid="{294C4D36-D026-4636-A3AF-F7E9FE0F97E7}"/>
    <cellStyle name="Currency [0] 2 2 3 3 5 3" xfId="23986" xr:uid="{2141A6DC-A699-4FEC-8D8D-1A6DFE4A7BAB}"/>
    <cellStyle name="Currency [0] 2 2 3 3 6" xfId="26430" xr:uid="{7001AE46-A5BF-4598-A4E0-C1E6F70041F3}"/>
    <cellStyle name="Currency [0] 2 2 3 3 7" xfId="16131" xr:uid="{791B877B-6552-4373-8CC2-448699DDD3D4}"/>
    <cellStyle name="Currency [0] 2 2 3 4" xfId="3279" xr:uid="{7F4DBD88-1F11-4EAF-ADB5-AD726EE4EC28}"/>
    <cellStyle name="Currency [0] 2 2 3 4 2" xfId="6636" xr:uid="{6B5F857E-7854-43C9-922D-371BE20873C1}"/>
    <cellStyle name="Currency [0] 2 2 3 4 2 2" xfId="29136" xr:uid="{40A85238-8229-4331-99FB-3398FA45973E}"/>
    <cellStyle name="Currency [0] 2 2 3 4 2 3" xfId="18843" xr:uid="{E4F9C6CD-F1F9-4811-A954-B24145F177BC}"/>
    <cellStyle name="Currency [0] 2 2 3 4 3" xfId="9827" xr:uid="{C26400B6-FA92-4961-A84D-4271E1464376}"/>
    <cellStyle name="Currency [0] 2 2 3 4 3 2" xfId="32097" xr:uid="{4BF63DA5-674C-4DD9-82C0-FB847844A2AA}"/>
    <cellStyle name="Currency [0] 2 2 3 4 3 3" xfId="21821" xr:uid="{E54C67A2-4704-4CA7-98FB-BB0C011F4923}"/>
    <cellStyle name="Currency [0] 2 2 3 4 4" xfId="26172" xr:uid="{36FC6EF4-C004-4255-8BAF-D93F3C904CBD}"/>
    <cellStyle name="Currency [0] 2 2 3 4 5" xfId="15873" xr:uid="{2B47BC1F-B31D-49EE-9251-4EB05D991C56}"/>
    <cellStyle name="Currency [0] 2 2 3 5" xfId="6383" xr:uid="{37F11EF2-F8D5-4E2B-B5FF-774D657CF58F}"/>
    <cellStyle name="Currency [0] 2 2 3 5 2" xfId="28884" xr:uid="{3A74D3F3-4C25-4FA1-A2A5-64ECD4F0D6B8}"/>
    <cellStyle name="Currency [0] 2 2 3 5 3" xfId="18590" xr:uid="{126EE43E-A08A-408B-A3D9-439463B916A1}"/>
    <cellStyle name="Currency [0] 2 2 3 6" xfId="9574" xr:uid="{483A9FAF-68C4-430A-8246-07C5A94684FD}"/>
    <cellStyle name="Currency [0] 2 2 3 6 2" xfId="31844" xr:uid="{4B41E8B1-A017-4934-A418-6BD81C437C73}"/>
    <cellStyle name="Currency [0] 2 2 3 6 3" xfId="21568" xr:uid="{5E83CE22-93DC-496E-85A9-E622682CA649}"/>
    <cellStyle name="Currency [0] 2 2 3 7" xfId="12696" xr:uid="{39CC01B7-AB46-4A2C-9A07-9459670A1D2D}"/>
    <cellStyle name="Currency [0] 2 2 3 7 3" xfId="23564" xr:uid="{CB704C57-F3E1-48C0-A4D7-F086E27D1F66}"/>
    <cellStyle name="Currency [0] 2 2 3 8" xfId="25920" xr:uid="{CEF485FC-86B6-466C-95AE-8A5EDB66823C}"/>
    <cellStyle name="Currency [0] 2 2 3 9" xfId="15620" xr:uid="{F9515D21-4F72-4881-AF00-0350829B176F}"/>
    <cellStyle name="Currency [0] 2 2 4" xfId="756" xr:uid="{77A44762-3DA7-47EA-9F3B-E1F666AE4D32}"/>
    <cellStyle name="Currency [0] 2 2 4 2" xfId="4963" xr:uid="{BB6B72C1-1B2B-42BF-963A-0048E28E8997}"/>
    <cellStyle name="Currency [0] 2 2 4 2 2" xfId="8161" xr:uid="{46C55686-148E-4A57-9FE9-75D25AAEF152}"/>
    <cellStyle name="Currency [0] 2 2 4 2 2 2" xfId="30579" xr:uid="{ED03AEFC-5E39-4E69-BD23-E91BBBAB0A06}"/>
    <cellStyle name="Currency [0] 2 2 4 2 2 3" xfId="20290" xr:uid="{6B1060C7-870E-483F-8AE0-F0E360EB7A11}"/>
    <cellStyle name="Currency [0] 2 2 4 2 3" xfId="11272" xr:uid="{87F3630D-D0C1-487A-8C84-C397C64B30C7}"/>
    <cellStyle name="Currency [0] 2 2 4 2 3 3" xfId="23270" xr:uid="{929B3244-87B7-4743-895F-917EED995859}"/>
    <cellStyle name="Currency [0] 2 2 4 2 4" xfId="27617" xr:uid="{7035751A-DAA6-4722-BF0C-F83971351B51}"/>
    <cellStyle name="Currency [0] 2 2 4 2 5" xfId="17322" xr:uid="{758648A4-482B-4B02-A6DD-AA156C9F445C}"/>
    <cellStyle name="Currency [0] 2 2 4 3" xfId="6801" xr:uid="{CCF468D6-1B7B-4EAC-9145-F84A7CC16602}"/>
    <cellStyle name="Currency [0] 2 2 4 3 2" xfId="29293" xr:uid="{63F79E9D-7572-40CC-8CDE-5E4029F2F340}"/>
    <cellStyle name="Currency [0] 2 2 4 3 3" xfId="19000" xr:uid="{50636D3D-6274-42D7-B24E-FB15F0892F07}"/>
    <cellStyle name="Currency [0] 2 2 4 4" xfId="9985" xr:uid="{B0964D32-8791-4E33-835C-D7E51C8C72DC}"/>
    <cellStyle name="Currency [0] 2 2 4 4 2" xfId="32254" xr:uid="{5D839B6A-D446-4ABE-8300-940DE6E72DDB}"/>
    <cellStyle name="Currency [0] 2 2 4 4 3" xfId="21979" xr:uid="{0F61E443-EE5C-486C-98F2-1D606EB94772}"/>
    <cellStyle name="Currency [0] 2 2 4 5" xfId="13062" xr:uid="{0525C187-79D6-4EDF-9D3E-F2DB21A05701}"/>
    <cellStyle name="Currency [0] 2 2 4 5 3" xfId="23886" xr:uid="{C716E086-69FC-4DA7-9BEE-3CEF5B812349}"/>
    <cellStyle name="Currency [0] 2 2 4 6" xfId="26330" xr:uid="{C341BC69-B54C-4832-B39B-D94F9DD882EF}"/>
    <cellStyle name="Currency [0] 2 2 4 7" xfId="16031" xr:uid="{9851E46C-61D8-4836-93D0-28F465660661}"/>
    <cellStyle name="Currency [0] 2 2 4 9" xfId="3428" xr:uid="{58C98818-20BB-4B92-9F77-D10B629781CB}"/>
    <cellStyle name="Currency [0] 2 2 5" xfId="4755" xr:uid="{CC3B1442-7B05-45DB-ADF8-35F0791281F5}"/>
    <cellStyle name="Currency [0] 2 2 5 2" xfId="7940" xr:uid="{CC2AFCA4-98F5-41E6-9DD1-7CF91128E5DF}"/>
    <cellStyle name="Currency [0] 2 2 5 2 2" xfId="30370" xr:uid="{AB9ECDCE-8C09-41B2-A025-8D23D4F5B8F2}"/>
    <cellStyle name="Currency [0] 2 2 5 2 3" xfId="20080" xr:uid="{5DD28A48-C399-43AA-9E2C-47A4F19F5787}"/>
    <cellStyle name="Currency [0] 2 2 5 3" xfId="11062" xr:uid="{C2A6786A-0996-4A46-BE97-53E260EFF7B2}"/>
    <cellStyle name="Currency [0] 2 2 5 3 3" xfId="23060" xr:uid="{00353F1E-91F0-4696-8421-AA0BA19FCBAF}"/>
    <cellStyle name="Currency [0] 2 2 5 4" xfId="13801" xr:uid="{7E9376F1-618A-48FF-9BF9-D1ED108C6466}"/>
    <cellStyle name="Currency [0] 2 2 5 4 3" xfId="24440" xr:uid="{0CD1CA17-F20C-4E59-8184-D84E6188DB02}"/>
    <cellStyle name="Currency [0] 2 2 5 5" xfId="27411" xr:uid="{BAE93367-B25D-49E1-9539-67AD0B35E818}"/>
    <cellStyle name="Currency [0] 2 2 5 6" xfId="17112" xr:uid="{ED498037-F05A-465F-B3FF-4C37B5B5BFC3}"/>
    <cellStyle name="Currency [0] 2 2 6" xfId="4634" xr:uid="{CEFA1ED7-BD04-4372-9DF4-42287B852048}"/>
    <cellStyle name="Currency [0] 2 2 6 2" xfId="7810" xr:uid="{068F3C06-5F4B-4B9A-A577-64C628612936}"/>
    <cellStyle name="Currency [0] 2 2 6 2 2" xfId="30238" xr:uid="{0D8CA296-2A17-4562-A061-74421C69DF77}"/>
    <cellStyle name="Currency [0] 2 2 6 2 3" xfId="19949" xr:uid="{257B7A31-5583-4126-AFDC-259639097B48}"/>
    <cellStyle name="Currency [0] 2 2 6 3" xfId="10933" xr:uid="{4D5D2E2F-D458-4C37-875F-B6FDEF24BD0B}"/>
    <cellStyle name="Currency [0] 2 2 6 3 3" xfId="22928" xr:uid="{F22FE8D5-1536-4974-8EB5-60939CC3D771}"/>
    <cellStyle name="Currency [0] 2 2 6 4" xfId="13647" xr:uid="{68CA3E39-575C-4C75-9BC4-05EA21B4C54D}"/>
    <cellStyle name="Currency [0] 2 2 6 4 3" xfId="24285" xr:uid="{E67469A2-8F04-493B-9779-D8401BCED558}"/>
    <cellStyle name="Currency [0] 2 2 6 5" xfId="27279" xr:uid="{8AD7FD12-D16B-42B8-9BFE-C0CFE0B363FC}"/>
    <cellStyle name="Currency [0] 2 2 6 6" xfId="16980" xr:uid="{130D082B-EF5D-4563-9F68-E5B050621660}"/>
    <cellStyle name="Currency [0] 2 2 7" xfId="4566" xr:uid="{4999E2BA-E746-4E73-98C3-63CBBBDAE08F}"/>
    <cellStyle name="Currency [0] 2 2 7 2" xfId="7742" xr:uid="{FC261917-9A1B-47A6-BDE6-2E16EAEE2915}"/>
    <cellStyle name="Currency [0] 2 2 7 2 2" xfId="30171" xr:uid="{34BAE695-0840-4010-8D13-DA8D77797556}"/>
    <cellStyle name="Currency [0] 2 2 7 2 3" xfId="19881" xr:uid="{DC681FF3-4439-4E73-BE53-864582E3341D}"/>
    <cellStyle name="Currency [0] 2 2 7 3" xfId="10865" xr:uid="{12C3A89B-EC39-4C00-A1D5-8D2A6B1BF65F}"/>
    <cellStyle name="Currency [0] 2 2 7 3 3" xfId="22860" xr:uid="{746BCAF6-A9B1-4469-858B-552621C0F777}"/>
    <cellStyle name="Currency [0] 2 2 7 4" xfId="13643" xr:uid="{E47E9BE9-ACC7-4AD7-9838-B3F618E866E7}"/>
    <cellStyle name="Currency [0] 2 2 7 4 3" xfId="24281" xr:uid="{22791B7C-15F2-44BF-B206-8D942D8D8927}"/>
    <cellStyle name="Currency [0] 2 2 7 5" xfId="27211" xr:uid="{D80924A1-C1F7-4460-A072-3DBDCD83C7BB}"/>
    <cellStyle name="Currency [0] 2 2 7 6" xfId="16912" xr:uid="{5D68303A-5C3A-442A-A888-D79C1AD625D3}"/>
    <cellStyle name="Currency [0] 2 2 8" xfId="4431" xr:uid="{0F1B950C-05BF-400D-BB4B-DC5916A98068}"/>
    <cellStyle name="Currency [0] 2 2 8 2" xfId="7607" xr:uid="{9CB0F470-4E88-4FDA-8AFF-F28614F2ED81}"/>
    <cellStyle name="Currency [0] 2 2 8 2 2" xfId="30036" xr:uid="{DB51DBAD-302E-436F-BFD0-3FE4D2CAD318}"/>
    <cellStyle name="Currency [0] 2 2 8 2 3" xfId="19746" xr:uid="{A16B1465-DB46-46DB-B8FA-5C5E349DF694}"/>
    <cellStyle name="Currency [0] 2 2 8 3" xfId="10730" xr:uid="{593200EA-8A0A-49BF-B505-8CFDA4BD71A6}"/>
    <cellStyle name="Currency [0] 2 2 8 3 3" xfId="22725" xr:uid="{A4654A8C-F2F8-45AA-8957-3E6E1F5A0200}"/>
    <cellStyle name="Currency [0] 2 2 8 4" xfId="13954" xr:uid="{BEC5D47B-0DC5-4B25-A819-DF5ACE09223F}"/>
    <cellStyle name="Currency [0] 2 2 8 4 3" xfId="24592" xr:uid="{81739EF9-2730-4225-A06B-4D169F576E8E}"/>
    <cellStyle name="Currency [0] 2 2 8 5" xfId="27076" xr:uid="{6E6DB2C3-50EE-44A4-BAE2-F8D84793619F}"/>
    <cellStyle name="Currency [0] 2 2 8 6" xfId="16777" xr:uid="{61D4FA1B-54AD-43D1-B5B5-E9A803549ACE}"/>
    <cellStyle name="Currency [0] 2 2 9" xfId="4222" xr:uid="{52A722B2-75D9-4600-8935-E0F5F5B0D04B}"/>
    <cellStyle name="Currency [0] 2 2 9 2" xfId="7397" xr:uid="{00D80003-B166-4EB3-9ACD-FFAA069398E3}"/>
    <cellStyle name="Currency [0] 2 2 9 2 2" xfId="29846" xr:uid="{3412A1C1-D5FE-4B3B-A2E3-C2312C568777}"/>
    <cellStyle name="Currency [0] 2 2 9 2 3" xfId="19556" xr:uid="{284C651D-9415-4A7B-B796-7F1DFAA9A5BC}"/>
    <cellStyle name="Currency [0] 2 2 9 3" xfId="10540" xr:uid="{683BB82E-411A-4BA0-B833-48E04F9F6A26}"/>
    <cellStyle name="Currency [0] 2 2 9 3 3" xfId="22535" xr:uid="{CCABD87E-3B4C-45E8-86C3-135CFC34140E}"/>
    <cellStyle name="Currency [0] 2 2 9 4" xfId="14119" xr:uid="{EEBC5784-5D2E-44AB-B5E3-AF7D543BED02}"/>
    <cellStyle name="Currency [0] 2 2 9 4 3" xfId="24755" xr:uid="{D6955DB6-D0CB-416E-8828-8A3144E4FCBD}"/>
    <cellStyle name="Currency [0] 2 2 9 5" xfId="26886" xr:uid="{ABC38842-0892-49AF-8B61-0B75E7836013}"/>
    <cellStyle name="Currency [0] 2 2 9 6" xfId="16587" xr:uid="{DC2B6F02-8C7F-4263-9F21-36982656B0C1}"/>
    <cellStyle name="Currency [0] 2 20" xfId="2548" xr:uid="{11639432-372C-4C7D-8225-DBA7B27348D8}"/>
    <cellStyle name="Currency [0] 2 20 2" xfId="5862" xr:uid="{2614F9CD-E9D2-4430-913F-DA1C1AAC397E}"/>
    <cellStyle name="Currency [0] 2 20 2 2" xfId="28370" xr:uid="{0137D380-BB42-4259-8E13-07A419746406}"/>
    <cellStyle name="Currency [0] 2 20 2 3" xfId="18076" xr:uid="{92194DC2-2B5D-43F6-AB89-CFC8FAF8B8E9}"/>
    <cellStyle name="Currency [0] 2 20 3" xfId="9060" xr:uid="{2111F4A8-7467-48B1-96A9-9391FD288637}"/>
    <cellStyle name="Currency [0] 2 20 3 2" xfId="31330" xr:uid="{BA7E060D-864C-49E3-B600-0DB1DD51C815}"/>
    <cellStyle name="Currency [0] 2 20 3 3" xfId="21054" xr:uid="{44555087-07E6-453A-AD30-55AAB12059B6}"/>
    <cellStyle name="Currency [0] 2 20 4" xfId="25406" xr:uid="{D6329625-714C-43F7-B026-2AE7DAAAA31A}"/>
    <cellStyle name="Currency [0] 2 20 5" xfId="15106" xr:uid="{53492CAD-764E-4657-9A84-BF2661540C93}"/>
    <cellStyle name="Currency [0] 2 21" xfId="2521" xr:uid="{5E76B991-ABC4-4602-B4FF-D0512336157A}"/>
    <cellStyle name="Currency [0] 2 21 2" xfId="5835" xr:uid="{4250E350-CB84-4A27-B805-BCD936DA411B}"/>
    <cellStyle name="Currency [0] 2 21 2 2" xfId="28343" xr:uid="{59C84BB1-9BD8-4A52-84E0-3F6EC9008F79}"/>
    <cellStyle name="Currency [0] 2 21 2 3" xfId="18049" xr:uid="{532E20FD-124F-4D25-96F4-275FE2F428E7}"/>
    <cellStyle name="Currency [0] 2 21 3" xfId="9033" xr:uid="{D9E686FF-0834-47E3-85D9-ABA3AAEB5D86}"/>
    <cellStyle name="Currency [0] 2 21 3 2" xfId="31303" xr:uid="{585F20A5-3C51-43D6-B340-E2894F40AEAB}"/>
    <cellStyle name="Currency [0] 2 21 3 3" xfId="21027" xr:uid="{3258A1A6-59B1-4253-B2CA-9332F084C3D6}"/>
    <cellStyle name="Currency [0] 2 21 4" xfId="25379" xr:uid="{FF4D5EED-2FE1-44C5-A76D-38303BB13BF9}"/>
    <cellStyle name="Currency [0] 2 21 5" xfId="15079" xr:uid="{0376E7F2-5D05-4AF7-A14B-AFB3F141EA41}"/>
    <cellStyle name="Currency [0] 2 22" xfId="2448" xr:uid="{A023C296-7A61-4261-9739-5773CFBE2501}"/>
    <cellStyle name="Currency [0] 2 22 2" xfId="5792" xr:uid="{D58934ED-2E6F-4F16-AC37-39E5C6013FB4}"/>
    <cellStyle name="Currency [0] 2 22 2 2" xfId="28308" xr:uid="{15B3FA6E-60AF-4A50-A5DA-42C0A95CCA41}"/>
    <cellStyle name="Currency [0] 2 22 2 3" xfId="18014" xr:uid="{3D8F5CF8-652B-407C-B44E-5D7AC587D121}"/>
    <cellStyle name="Currency [0] 2 22 3" xfId="8998" xr:uid="{2E09E8FA-6CBA-4AFE-BC23-7E0CC9B42245}"/>
    <cellStyle name="Currency [0] 2 22 3 2" xfId="31268" xr:uid="{F835BB34-8272-4795-A5CE-1C6C1C97DC6C}"/>
    <cellStyle name="Currency [0] 2 22 3 3" xfId="20992" xr:uid="{5B272CCB-EEC8-40CD-AB94-A11183DA3CAF}"/>
    <cellStyle name="Currency [0] 2 22 4" xfId="25344" xr:uid="{69B3C2C5-9D0C-4EEF-A976-A349CE1DDCD8}"/>
    <cellStyle name="Currency [0] 2 22 5" xfId="15044" xr:uid="{7EEB1233-2C8C-4278-AA5C-5BDF12969A03}"/>
    <cellStyle name="Currency [0] 2 23" xfId="2380" xr:uid="{69115449-8449-4DCF-9B4B-B7D2AB985626}"/>
    <cellStyle name="Currency [0] 2 23 2" xfId="5727" xr:uid="{F0454394-B601-4D9E-AF4A-0E3993910478}"/>
    <cellStyle name="Currency [0] 2 23 2 2" xfId="28243" xr:uid="{B805AACE-DC2D-4142-A57D-26678AC2FEC2}"/>
    <cellStyle name="Currency [0] 2 23 2 3" xfId="17949" xr:uid="{5B2CFD06-E497-4B73-A4F3-3164B2D1708F}"/>
    <cellStyle name="Currency [0] 2 23 3" xfId="8933" xr:uid="{B4056901-AB93-4CF5-A26B-1FCD4105D801}"/>
    <cellStyle name="Currency [0] 2 23 3 2" xfId="31203" xr:uid="{768F017A-3279-42E7-A0AF-9C123D03406F}"/>
    <cellStyle name="Currency [0] 2 23 3 3" xfId="20927" xr:uid="{54F04EA5-5C7D-416A-81CC-E6BD86B6CBAA}"/>
    <cellStyle name="Currency [0] 2 23 4" xfId="25279" xr:uid="{CBDD816C-28D7-4EE0-B680-A06102B90C37}"/>
    <cellStyle name="Currency [0] 2 23 5" xfId="14979" xr:uid="{F70CDF51-6C39-4C9D-813D-E6518B222B6B}"/>
    <cellStyle name="Currency [0] 2 24" xfId="2360" xr:uid="{FA269226-5394-4B84-9C78-D9CEB2E032FB}"/>
    <cellStyle name="Currency [0] 2 24 2" xfId="5707" xr:uid="{FC163C62-E758-4E6A-924A-E1E8B1A262F3}"/>
    <cellStyle name="Currency [0] 2 24 2 2" xfId="28223" xr:uid="{9F33FE2B-C3BE-4734-98E1-002A089BCB8D}"/>
    <cellStyle name="Currency [0] 2 24 2 3" xfId="17929" xr:uid="{04D9B794-FC42-4446-A5C6-9A2504A55F23}"/>
    <cellStyle name="Currency [0] 2 24 3" xfId="8913" xr:uid="{F9F23B99-5B84-4C83-891A-6C57D4E9D50A}"/>
    <cellStyle name="Currency [0] 2 24 3 2" xfId="31183" xr:uid="{A8D63425-EEB1-438D-9465-347AB363EF8F}"/>
    <cellStyle name="Currency [0] 2 24 3 3" xfId="20907" xr:uid="{8E339E4E-9D1B-4B7A-9B65-17630B6282AF}"/>
    <cellStyle name="Currency [0] 2 24 4" xfId="25259" xr:uid="{0A3C2DC8-4A18-49C0-B285-AD2C8CD8E45C}"/>
    <cellStyle name="Currency [0] 2 24 5" xfId="14959" xr:uid="{00ABE84B-DB4C-493A-9499-612BF2470E48}"/>
    <cellStyle name="Currency [0] 2 25" xfId="2347" xr:uid="{FDD31433-377D-4D34-8E3D-BF036CBFBAB4}"/>
    <cellStyle name="Currency [0] 2 25 2" xfId="5694" xr:uid="{95A4477A-40B8-4D29-833D-3916F4CC3735}"/>
    <cellStyle name="Currency [0] 2 25 2 2" xfId="28210" xr:uid="{54832D03-4E6D-4685-A52D-649CE7CBF8B6}"/>
    <cellStyle name="Currency [0] 2 25 2 3" xfId="17916" xr:uid="{0706FACE-2EE1-42B7-B851-8DAE526DE8A1}"/>
    <cellStyle name="Currency [0] 2 25 3" xfId="8900" xr:uid="{1E987B61-BFA1-4D64-9E15-7D9B45490B38}"/>
    <cellStyle name="Currency [0] 2 25 3 2" xfId="31170" xr:uid="{734CCB5B-8723-483A-8F5C-84E7B564AB9F}"/>
    <cellStyle name="Currency [0] 2 25 3 3" xfId="20894" xr:uid="{2066151C-F651-4A12-BD0D-1A40889C379F}"/>
    <cellStyle name="Currency [0] 2 25 4" xfId="25246" xr:uid="{E95053D9-ECE8-4198-9865-83CA4F48A1A0}"/>
    <cellStyle name="Currency [0] 2 25 5" xfId="14946" xr:uid="{D10DF2C5-387A-42AE-8B7B-346876722491}"/>
    <cellStyle name="Currency [0] 2 26" xfId="2328" xr:uid="{E20CD060-F5B2-4CDE-B095-C66344EDA9DC}"/>
    <cellStyle name="Currency [0] 2 26 2" xfId="5675" xr:uid="{EBB323D3-F10B-40C5-9EEF-3D3EAFEA5A60}"/>
    <cellStyle name="Currency [0] 2 26 2 2" xfId="28191" xr:uid="{2DB70A0F-53A2-4C0C-A583-9DE408280A2D}"/>
    <cellStyle name="Currency [0] 2 26 2 3" xfId="17897" xr:uid="{F7AA520E-758F-48E3-B60D-729BEA681D5D}"/>
    <cellStyle name="Currency [0] 2 26 3" xfId="8881" xr:uid="{243CA33C-6678-4494-857E-44A50EF94BD0}"/>
    <cellStyle name="Currency [0] 2 26 3 2" xfId="31151" xr:uid="{4074A807-8563-4013-9178-323C057B3324}"/>
    <cellStyle name="Currency [0] 2 26 3 3" xfId="20875" xr:uid="{6C46EC90-4B0B-4C4C-93EF-B6A75FAACCD9}"/>
    <cellStyle name="Currency [0] 2 26 4" xfId="25227" xr:uid="{6C075594-ECAF-4B9C-8BD9-D04299824E7E}"/>
    <cellStyle name="Currency [0] 2 26 5" xfId="14927" xr:uid="{603AE09E-8621-45D0-BDBD-F005EFD76817}"/>
    <cellStyle name="Currency [0] 2 27" xfId="2308" xr:uid="{26E5B90B-FFFE-4A93-8786-DB5EE17E1F89}"/>
    <cellStyle name="Currency [0] 2 27 2" xfId="5655" xr:uid="{F6192687-026F-4909-8086-55653078CD0D}"/>
    <cellStyle name="Currency [0] 2 27 2 2" xfId="28171" xr:uid="{50856FE1-7D6D-4144-9986-C12FFFAC6B55}"/>
    <cellStyle name="Currency [0] 2 27 2 3" xfId="17877" xr:uid="{BE4EDE2A-DC87-46D6-9D70-4FD6BA44173B}"/>
    <cellStyle name="Currency [0] 2 27 3" xfId="8861" xr:uid="{4AB9A9FC-E658-4F4D-9B0C-98346938CFA4}"/>
    <cellStyle name="Currency [0] 2 27 3 2" xfId="31131" xr:uid="{F0B510F4-57E7-4AB2-B2F6-D77CE077C099}"/>
    <cellStyle name="Currency [0] 2 27 3 3" xfId="20855" xr:uid="{80C12A7E-BDE9-42B8-9BF9-6654C3885704}"/>
    <cellStyle name="Currency [0] 2 27 4" xfId="25207" xr:uid="{62CAADD5-6213-4F7C-A9EE-E250098CC727}"/>
    <cellStyle name="Currency [0] 2 27 5" xfId="14907" xr:uid="{354C8A86-BB8F-464D-BFCB-06520D16810A}"/>
    <cellStyle name="Currency [0] 2 28" xfId="2295" xr:uid="{201F1EB9-701E-4C56-A720-EFDA7DDD75C9}"/>
    <cellStyle name="Currency [0] 2 28 2" xfId="5642" xr:uid="{9A82F946-AA86-4F31-A147-2A0D82299C2C}"/>
    <cellStyle name="Currency [0] 2 28 2 2" xfId="28158" xr:uid="{4A00A8A4-3860-4312-BD50-B3BC878CA3B5}"/>
    <cellStyle name="Currency [0] 2 28 2 3" xfId="17864" xr:uid="{F57B26C8-4B9E-4ABA-AEF8-A59D5232DB7D}"/>
    <cellStyle name="Currency [0] 2 28 3" xfId="8848" xr:uid="{6265C781-E68C-4424-BCE4-AF089EBAC7ED}"/>
    <cellStyle name="Currency [0] 2 28 3 2" xfId="31118" xr:uid="{1F0E8419-9074-4444-A6EE-EC5E795894EB}"/>
    <cellStyle name="Currency [0] 2 28 3 3" xfId="20842" xr:uid="{1E609292-4B99-405E-8323-D1714197AC77}"/>
    <cellStyle name="Currency [0] 2 28 4" xfId="25194" xr:uid="{22CA6385-8E7B-49A3-96E5-23FBD7912CD1}"/>
    <cellStyle name="Currency [0] 2 28 5" xfId="14894" xr:uid="{67ACD736-A35E-4C83-A039-88AD5D3B4D2C}"/>
    <cellStyle name="Currency [0] 2 29" xfId="2274" xr:uid="{E963D2D2-EFD2-42D6-8015-086B4BD697D5}"/>
    <cellStyle name="Currency [0] 2 29 2" xfId="5621" xr:uid="{AF40F730-106E-45D5-A9F7-D397F7F12F26}"/>
    <cellStyle name="Currency [0] 2 29 2 2" xfId="28137" xr:uid="{307EA06E-622C-4564-9C57-C441645A0D59}"/>
    <cellStyle name="Currency [0] 2 29 2 3" xfId="17843" xr:uid="{2C6052BC-C01C-436C-97F4-DCE154E01C08}"/>
    <cellStyle name="Currency [0] 2 29 3" xfId="8827" xr:uid="{153D6F99-3CE3-4A1B-93AA-A9B415780B0E}"/>
    <cellStyle name="Currency [0] 2 29 3 2" xfId="31097" xr:uid="{3620D95A-D803-46D1-9A71-56A71E239838}"/>
    <cellStyle name="Currency [0] 2 29 3 3" xfId="20821" xr:uid="{A9347C37-B69A-4FE3-AE4D-D53E496E8AB3}"/>
    <cellStyle name="Currency [0] 2 29 4" xfId="25173" xr:uid="{517EA670-E4A4-4E70-B3C8-0DF986F4EF71}"/>
    <cellStyle name="Currency [0] 2 29 5" xfId="14873" xr:uid="{71913382-D308-4F89-B59B-7DF4FAB0B20C}"/>
    <cellStyle name="Currency [0] 2 3" xfId="208" xr:uid="{0E40C9AF-47E6-4E92-B8FF-99333A1AA93E}"/>
    <cellStyle name="Currency [0] 2 3 10" xfId="9641" xr:uid="{747A9555-69DF-48E6-84EB-3857291EDB2A}"/>
    <cellStyle name="Currency [0] 2 3 10 2" xfId="31911" xr:uid="{FC4BB0D7-C190-4680-BE5F-B14D50A5CC28}"/>
    <cellStyle name="Currency [0] 2 3 10 3" xfId="21635" xr:uid="{3400C9F9-4D2A-4E00-A7D7-3D6FD6560AE0}"/>
    <cellStyle name="Currency [0] 2 3 11" xfId="12761" xr:uid="{4BD033E0-80D9-4309-A4A0-C76AB9FFB05B}"/>
    <cellStyle name="Currency [0] 2 3 11 3" xfId="23631" xr:uid="{19803D98-DF23-4DC3-9D06-2AF26CF68DB4}"/>
    <cellStyle name="Currency [0] 2 3 12" xfId="14365" xr:uid="{42E84F0A-BF94-45DA-9280-A119E9AB960F}"/>
    <cellStyle name="Currency [0] 2 3 12 2" xfId="25987" xr:uid="{A0AFF280-6EBD-4CB9-96C1-120E47A68008}"/>
    <cellStyle name="Currency [0] 2 3 13" xfId="15687" xr:uid="{0FBD6244-757D-49AC-B34E-0137D9B41551}"/>
    <cellStyle name="Currency [0] 2 3 14" xfId="32865" xr:uid="{0D36C629-749F-4695-8527-183AC941D5E0}"/>
    <cellStyle name="Currency [0] 2 3 15" xfId="1310" xr:uid="{FAF81EE7-3E64-4356-BD87-FE366BA53DD3}"/>
    <cellStyle name="Currency [0] 2 3 2" xfId="502" xr:uid="{6F57BE99-F5A6-4950-9913-20BE4295B31D}"/>
    <cellStyle name="Currency [0] 2 3 2 10" xfId="1359" xr:uid="{0C525798-0AC8-4044-918C-9DD1EA99644E}"/>
    <cellStyle name="Currency [0] 2 3 2 2" xfId="1032" xr:uid="{E56CC04E-7318-4F8D-BBE2-0C66FD5C1E51}"/>
    <cellStyle name="Currency [0] 2 3 2 2 2" xfId="8234" xr:uid="{0DB053FF-4813-41CC-B78E-A35739C48CD5}"/>
    <cellStyle name="Currency [0] 2 3 2 2 2 2" xfId="30646" xr:uid="{9B8CA9C3-55E1-4D3A-8C8D-FB11460873EB}"/>
    <cellStyle name="Currency [0] 2 3 2 2 2 3" xfId="20357" xr:uid="{EE3E43AC-956A-4755-916B-1480D6473966}"/>
    <cellStyle name="Currency [0] 2 3 2 2 3" xfId="11339" xr:uid="{111A6AB1-0B97-410D-8E33-01BEAA89FDDD}"/>
    <cellStyle name="Currency [0] 2 3 2 2 3 3" xfId="23337" xr:uid="{D0FD22A1-D4FB-4CE5-A3A1-27E076382FE2}"/>
    <cellStyle name="Currency [0] 2 3 2 2 4" xfId="13577" xr:uid="{106BE57D-3785-4E40-991E-06432DBDB423}"/>
    <cellStyle name="Currency [0] 2 3 2 2 4 3" xfId="24213" xr:uid="{684CB1F5-F7A3-47DA-8AEB-86867FF8E0BA}"/>
    <cellStyle name="Currency [0] 2 3 2 2 5" xfId="27683" xr:uid="{E33CE1B6-AFFB-4B26-9E38-D87AF9BD5D8F}"/>
    <cellStyle name="Currency [0] 2 3 2 2 6" xfId="17389" xr:uid="{E576CE4D-D378-43AF-8722-B31D04B1ED79}"/>
    <cellStyle name="Currency [0] 2 3 2 2 8" xfId="5036" xr:uid="{7B900DA3-7A97-41AA-A6D8-6F79E8C3170D}"/>
    <cellStyle name="Currency [0] 2 3 2 3" xfId="7151" xr:uid="{04242316-A5BA-453D-B367-1B683FD5C50F}"/>
    <cellStyle name="Currency [0] 2 3 2 3 2" xfId="29622" xr:uid="{C08A0E48-D802-45FA-83AA-51FCAED288BD}"/>
    <cellStyle name="Currency [0] 2 3 2 3 3" xfId="19331" xr:uid="{5421A62C-1668-431B-ABD3-A80C396A72C6}"/>
    <cellStyle name="Currency [0] 2 3 2 4" xfId="10315" xr:uid="{BFC70B53-A248-4F3F-B816-7CA937E42BED}"/>
    <cellStyle name="Currency [0] 2 3 2 4 2" xfId="32584" xr:uid="{72573835-3885-429C-B34E-8D21AF09417A}"/>
    <cellStyle name="Currency [0] 2 3 2 4 3" xfId="22310" xr:uid="{CFF13E67-8615-43AB-A410-95883D74738E}"/>
    <cellStyle name="Currency [0] 2 3 2 5" xfId="12973" xr:uid="{09EDE3AC-1710-475E-914B-D6B8F9BACB0C}"/>
    <cellStyle name="Currency [0] 2 3 2 5 3" xfId="23796" xr:uid="{16FEDCB1-D6A6-4974-8510-4360AC94FF0E}"/>
    <cellStyle name="Currency [0] 2 3 2 6" xfId="14414" xr:uid="{55365502-CA53-4C47-8E69-9953328837BB}"/>
    <cellStyle name="Currency [0] 2 3 2 6 2" xfId="26661" xr:uid="{32909773-5E93-4DA0-878B-82D0429A1B72}"/>
    <cellStyle name="Currency [0] 2 3 2 7" xfId="16362" xr:uid="{F0D046D0-6DAE-44C0-B093-D95B319B635A}"/>
    <cellStyle name="Currency [0] 2 3 2 8" xfId="33117" xr:uid="{97EC98DF-B38F-4237-A6DE-5C0A58A94E65}"/>
    <cellStyle name="Currency [0] 2 3 3" xfId="518" xr:uid="{AB42242A-3C37-40C1-A3F5-5134F3CAC34E}"/>
    <cellStyle name="Currency [0] 2 3 3 2" xfId="1052" xr:uid="{DD319592-0F0B-4DDB-BB61-5B333A6B265A}"/>
    <cellStyle name="Currency [0] 2 3 3 2 2" xfId="8003" xr:uid="{3F4E6FCB-E849-4AC5-9F45-CB078A644CC7}"/>
    <cellStyle name="Currency [0] 2 3 3 2 2 2" xfId="30433" xr:uid="{C9C067E5-9556-446F-B6F1-2B15A207FCCE}"/>
    <cellStyle name="Currency [0] 2 3 3 2 2 3" xfId="20143" xr:uid="{B5953B75-B646-4C51-A034-BE0720510138}"/>
    <cellStyle name="Currency [0] 2 3 3 2 3" xfId="11125" xr:uid="{A2B5F616-7D77-4E23-94F6-4CE1106A3FAE}"/>
    <cellStyle name="Currency [0] 2 3 3 2 3 3" xfId="23123" xr:uid="{20B87A66-7DAA-4282-9273-8C8CFE09FE12}"/>
    <cellStyle name="Currency [0] 2 3 3 2 4" xfId="27474" xr:uid="{5FAA5E18-E6FE-4174-81BE-8FE4D9AF504B}"/>
    <cellStyle name="Currency [0] 2 3 3 2 5" xfId="17175" xr:uid="{0D2C5104-C224-4CF2-9ABC-757F8EA96614}"/>
    <cellStyle name="Currency [0] 2 3 3 2 7" xfId="4817" xr:uid="{C62740D2-B8E6-4426-9575-0155B06D112E}"/>
    <cellStyle name="Currency [0] 2 3 3 3" xfId="6989" xr:uid="{45E339F1-7034-4C0B-8E40-406E7223CE9F}"/>
    <cellStyle name="Currency [0] 2 3 3 3 2" xfId="29460" xr:uid="{DB6B631B-E345-476C-BEA7-3C1CF56645DB}"/>
    <cellStyle name="Currency [0] 2 3 3 3 3" xfId="19167" xr:uid="{AA388045-B00D-4D72-8337-C5F6A021E009}"/>
    <cellStyle name="Currency [0] 2 3 3 4" xfId="10152" xr:uid="{60811AF7-CA41-44D3-819A-9490D452031A}"/>
    <cellStyle name="Currency [0] 2 3 3 4 2" xfId="32421" xr:uid="{0564544C-423F-452C-99EE-512A3D65D4B1}"/>
    <cellStyle name="Currency [0] 2 3 3 4 3" xfId="22146" xr:uid="{E1690CA4-719F-4DA1-BBB1-954402C84CB1}"/>
    <cellStyle name="Currency [0] 2 3 3 5" xfId="13417" xr:uid="{1AB51F3B-6901-46EC-BCB8-673601C5B7F4}"/>
    <cellStyle name="Currency [0] 2 3 3 5 3" xfId="24053" xr:uid="{339537D4-34F2-4173-B1F0-3BC166D6F9DA}"/>
    <cellStyle name="Currency [0] 2 3 3 6" xfId="14434" xr:uid="{FCC24A69-1399-446D-B5FE-D82CAEAADCAE}"/>
    <cellStyle name="Currency [0] 2 3 3 6 2" xfId="26497" xr:uid="{1BEB0C9F-ABEB-4F8E-AB72-FA5486331CA1}"/>
    <cellStyle name="Currency [0] 2 3 3 7" xfId="16198" xr:uid="{374DE1A6-2A7D-47B9-8DD6-25529B7561E4}"/>
    <cellStyle name="Currency [0] 2 3 3 8" xfId="32931" xr:uid="{996682D8-33D8-4AB3-832F-5E16DA9F0DC4}"/>
    <cellStyle name="Currency [0] 2 3 3 9" xfId="1379" xr:uid="{4F732A3C-46C7-4A8B-ACC2-54F4C999E94C}"/>
    <cellStyle name="Currency [0] 2 3 4" xfId="983" xr:uid="{C918FBB0-13A4-4B30-A1BB-98979930A3F3}"/>
    <cellStyle name="Currency [0] 2 3 4 2" xfId="7873" xr:uid="{6B7FF865-2D19-45B4-A57E-8A971B89916E}"/>
    <cellStyle name="Currency [0] 2 3 4 2 2" xfId="30301" xr:uid="{8336BE92-DA26-4915-86CB-AFD27245E5DE}"/>
    <cellStyle name="Currency [0] 2 3 4 2 3" xfId="20012" xr:uid="{2A690BC5-F8D4-421C-BD42-81FB8FB887A8}"/>
    <cellStyle name="Currency [0] 2 3 4 3" xfId="10996" xr:uid="{9A528792-2F31-4E26-9146-E3253017B351}"/>
    <cellStyle name="Currency [0] 2 3 4 3 3" xfId="22991" xr:uid="{0A0A215A-666A-47BF-82AF-5030A8391AD6}"/>
    <cellStyle name="Currency [0] 2 3 4 4" xfId="13926" xr:uid="{93806581-F309-4B98-A8D0-93172EE24834}"/>
    <cellStyle name="Currency [0] 2 3 4 4 3" xfId="24566" xr:uid="{83B2BE32-80F0-495A-9285-1C32FEEC0DE3}"/>
    <cellStyle name="Currency [0] 2 3 4 5" xfId="27342" xr:uid="{9C78F46A-BAD2-4849-BDD2-7B699A798456}"/>
    <cellStyle name="Currency [0] 2 3 4 6" xfId="17043" xr:uid="{025BA28B-8634-4117-8DE6-1BF482272E09}"/>
    <cellStyle name="Currency [0] 2 3 4 8" xfId="4697" xr:uid="{4378E6FD-8339-4F8B-BD7B-F884A525F545}"/>
    <cellStyle name="Currency [0] 2 3 5" xfId="4495" xr:uid="{C1C0170D-0E76-4562-B4B5-6A90ACB92A60}"/>
    <cellStyle name="Currency [0] 2 3 5 2" xfId="7671" xr:uid="{231BB132-7E1E-4189-9D8B-F65326A7908F}"/>
    <cellStyle name="Currency [0] 2 3 5 2 2" xfId="30100" xr:uid="{C6CDCFBF-C73F-4C28-A3F7-6C840292EEC9}"/>
    <cellStyle name="Currency [0] 2 3 5 2 3" xfId="19810" xr:uid="{51FF77EA-0AB9-4879-A10A-7FE7F783CD4F}"/>
    <cellStyle name="Currency [0] 2 3 5 3" xfId="10794" xr:uid="{C25C2DF1-840C-499A-95ED-FD47B346218B}"/>
    <cellStyle name="Currency [0] 2 3 5 3 3" xfId="22789" xr:uid="{3B4ADBAD-A8A8-4EC0-84B0-BA85C3801633}"/>
    <cellStyle name="Currency [0] 2 3 5 4" xfId="13717" xr:uid="{8E1D05B7-F8A2-4285-A8ED-B074E5C477B8}"/>
    <cellStyle name="Currency [0] 2 3 5 4 3" xfId="24357" xr:uid="{35654EE1-3171-4602-A9BD-57B18143DA00}"/>
    <cellStyle name="Currency [0] 2 3 5 5" xfId="27140" xr:uid="{BC9EACFF-6074-4A6A-AC13-93C80EFBBB81}"/>
    <cellStyle name="Currency [0] 2 3 5 6" xfId="16841" xr:uid="{BD23206A-5041-4C52-820C-6A55D0BC41DE}"/>
    <cellStyle name="Currency [0] 2 3 6" xfId="4290" xr:uid="{04DDC552-944B-4589-A87F-CBADCA9077D6}"/>
    <cellStyle name="Currency [0] 2 3 6 2" xfId="7465" xr:uid="{378EC2E9-1360-4D29-BE3F-CB5D22139BB4}"/>
    <cellStyle name="Currency [0] 2 3 6 2 2" xfId="29908" xr:uid="{E18B1A79-D544-4686-98FA-6EB6299C9C57}"/>
    <cellStyle name="Currency [0] 2 3 6 2 3" xfId="19618" xr:uid="{D1F1D03B-B918-49B9-9E36-42A3DEF7FAE3}"/>
    <cellStyle name="Currency [0] 2 3 6 3" xfId="10602" xr:uid="{F7088F1A-6AC3-4F37-B1BC-9ADFE893FCC2}"/>
    <cellStyle name="Currency [0] 2 3 6 3 3" xfId="22597" xr:uid="{E19999D3-A770-44D4-82D9-184340ECDBFA}"/>
    <cellStyle name="Currency [0] 2 3 6 4" xfId="14160" xr:uid="{85FC1879-2024-4C78-98F6-BFC7B824DCAB}"/>
    <cellStyle name="Currency [0] 2 3 6 4 3" xfId="24796" xr:uid="{300576DB-6641-4E50-AACA-5B3AB050D208}"/>
    <cellStyle name="Currency [0] 2 3 6 5" xfId="26948" xr:uid="{BF087D98-C9DE-41EE-B9BB-905515BAF2A4}"/>
    <cellStyle name="Currency [0] 2 3 6 6" xfId="16649" xr:uid="{4B75A924-160F-49F9-B82C-09201600E530}"/>
    <cellStyle name="Currency [0] 2 3 7" xfId="4109" xr:uid="{B1927721-2A51-4A90-B438-52910D74F561}"/>
    <cellStyle name="Currency [0] 2 3 7 2" xfId="7284" xr:uid="{3F17C85B-20B2-4A80-93E8-D0BB4DDAE810}"/>
    <cellStyle name="Currency [0] 2 3 7 2 2" xfId="29755" xr:uid="{7969688D-95FE-48F4-A154-81377F22348B}"/>
    <cellStyle name="Currency [0] 2 3 7 2 3" xfId="19465" xr:uid="{F0862DF3-ED38-494E-BF38-98ADD02A7240}"/>
    <cellStyle name="Currency [0] 2 3 7 3" xfId="10449" xr:uid="{23EBF034-CDE7-457A-ABC5-CC81E263437B}"/>
    <cellStyle name="Currency [0] 2 3 7 3 3" xfId="22444" xr:uid="{78CA36FA-5377-40C2-B359-371910F9A8B0}"/>
    <cellStyle name="Currency [0] 2 3 7 4" xfId="26795" xr:uid="{542D4748-B84A-492E-AAC3-74B6B6B54251}"/>
    <cellStyle name="Currency [0] 2 3 7 5" xfId="16496" xr:uid="{FD113CC5-4386-4D61-96E3-ADA21A51795D}"/>
    <cellStyle name="Currency [0] 2 3 8" xfId="3346" xr:uid="{CC246510-3B7B-48E4-825B-ED9F25629A32}"/>
    <cellStyle name="Currency [0] 2 3 8 2" xfId="6703" xr:uid="{FC136661-609E-42AC-92D4-C8C0A2F474C7}"/>
    <cellStyle name="Currency [0] 2 3 8 2 2" xfId="29203" xr:uid="{A366AA54-F090-4035-B6F2-FE5910BEC26D}"/>
    <cellStyle name="Currency [0] 2 3 8 2 3" xfId="18910" xr:uid="{B229DE94-D3D5-495A-A52B-BC06BE35A0AF}"/>
    <cellStyle name="Currency [0] 2 3 8 3" xfId="9894" xr:uid="{A8D7E9F7-564D-4EA1-884C-FDB50DE8EE8F}"/>
    <cellStyle name="Currency [0] 2 3 8 3 2" xfId="32164" xr:uid="{F99346FF-2D1B-4F93-82F9-DF42E475DE68}"/>
    <cellStyle name="Currency [0] 2 3 8 3 3" xfId="21888" xr:uid="{A9DB2EAF-DB50-48F9-9C55-EA4C3308DA27}"/>
    <cellStyle name="Currency [0] 2 3 8 4" xfId="26239" xr:uid="{636398BB-AD06-48E3-A217-ABB1C771E73A}"/>
    <cellStyle name="Currency [0] 2 3 8 5" xfId="15940" xr:uid="{E21D371E-9629-4BA8-B1FD-335322B5A384}"/>
    <cellStyle name="Currency [0] 2 3 9" xfId="6450" xr:uid="{0DF3FB9A-C776-4103-AD93-C3D1052431DF}"/>
    <cellStyle name="Currency [0] 2 3 9 2" xfId="28951" xr:uid="{2FB50F2A-0BDE-4548-AA4B-CF534177DC9D}"/>
    <cellStyle name="Currency [0] 2 3 9 3" xfId="18657" xr:uid="{89AE448B-5796-4DFB-897F-95D6A53A2955}"/>
    <cellStyle name="Currency [0] 2 30" xfId="2229" xr:uid="{BCCA3BCF-C93E-4EAB-A0B5-48294E717373}"/>
    <cellStyle name="Currency [0] 2 30 2" xfId="5572" xr:uid="{225B476E-E9F9-485D-A66A-98F10152494C}"/>
    <cellStyle name="Currency [0] 2 30 2 2" xfId="28088" xr:uid="{1AFFF774-DD6D-4233-940E-30228BBFD9DC}"/>
    <cellStyle name="Currency [0] 2 30 2 3" xfId="17794" xr:uid="{D0CD75F7-D288-48D3-83C5-435B889FDDB2}"/>
    <cellStyle name="Currency [0] 2 30 3" xfId="8778" xr:uid="{1BC04FF4-F864-472C-A0FD-1B9F8BEDDF55}"/>
    <cellStyle name="Currency [0] 2 30 3 2" xfId="31048" xr:uid="{20F93CBE-D8F7-4DFF-B428-B516BB447F4B}"/>
    <cellStyle name="Currency [0] 2 30 3 3" xfId="20772" xr:uid="{3EFC6066-7A62-4530-A739-C6C4545E8F7E}"/>
    <cellStyle name="Currency [0] 2 30 4" xfId="25124" xr:uid="{8D9EF136-F81F-4B39-8CF1-176C746ECB1D}"/>
    <cellStyle name="Currency [0] 2 30 5" xfId="14824" xr:uid="{00A10367-44AA-450D-ACD1-02DFA12D8E18}"/>
    <cellStyle name="Currency [0] 2 31" xfId="2130" xr:uid="{DE5BCBBD-6A72-4646-8F92-F532D36600C2}"/>
    <cellStyle name="Currency [0] 2 31 2" xfId="5507" xr:uid="{BEE7103B-014A-4115-8343-1701C37D86D5}"/>
    <cellStyle name="Currency [0] 2 31 2 2" xfId="28044" xr:uid="{EA0A9F54-3A9E-420D-8202-ABBB6445A95A}"/>
    <cellStyle name="Currency [0] 2 31 2 3" xfId="17750" xr:uid="{4953E9DF-B090-44E5-A164-9EB8DFBB78B5}"/>
    <cellStyle name="Currency [0] 2 31 3" xfId="8727" xr:uid="{DCCE2C91-A501-4B98-B7E5-F5C3EFDC3E0C}"/>
    <cellStyle name="Currency [0] 2 31 3 2" xfId="31004" xr:uid="{B56FEED6-15DF-4DE2-A174-BB0E3A989A39}"/>
    <cellStyle name="Currency [0] 2 31 3 3" xfId="20728" xr:uid="{EB7D3A36-7E6E-417B-9430-BEFC7A050D2B}"/>
    <cellStyle name="Currency [0] 2 31 4" xfId="25073" xr:uid="{74DADDFE-7EC5-4ADD-9D03-9CB4D58B4B77}"/>
    <cellStyle name="Currency [0] 2 31 5" xfId="14773" xr:uid="{AEA5D62B-16EE-4EA0-A18F-16F76951BA91}"/>
    <cellStyle name="Currency [0] 2 32" xfId="1644" xr:uid="{2804D787-CD60-4D75-94DF-71586FBA0255}"/>
    <cellStyle name="Currency [0] 2 32 2" xfId="5294" xr:uid="{167D9C8A-DEE4-4A09-8728-4BEC9FF51598}"/>
    <cellStyle name="Currency [0] 2 32 2 2" xfId="27891" xr:uid="{851793FE-3F24-4703-9BCB-1B16F6AB764B}"/>
    <cellStyle name="Currency [0] 2 32 2 3" xfId="17597" xr:uid="{FAF5B125-64C8-426B-B374-9E5ECFE0F031}"/>
    <cellStyle name="Currency [0] 2 32 3" xfId="8571" xr:uid="{77A44D08-67B2-48C3-96BC-3ED64DE19436}"/>
    <cellStyle name="Currency [0] 2 32 3 2" xfId="30851" xr:uid="{58CDE926-C809-48EA-86EE-FDF501898DE3}"/>
    <cellStyle name="Currency [0] 2 32 3 3" xfId="20575" xr:uid="{8E78A35A-B0D4-42D2-9119-A5BCDE47F7BD}"/>
    <cellStyle name="Currency [0] 2 32 4" xfId="24917" xr:uid="{331208F1-D7E4-4D0D-BF36-E7037D70200B}"/>
    <cellStyle name="Currency [0] 2 32 5" xfId="14617" xr:uid="{D78D3BE8-4ACE-4C81-815A-F2CF0A40F6A7}"/>
    <cellStyle name="Currency [0] 2 33" xfId="5254" xr:uid="{2A98951A-BBE5-4BA5-9A6D-4869040D1AA9}"/>
    <cellStyle name="Currency [0] 2 33 2" xfId="27801" xr:uid="{487B9905-88CD-4A31-8752-B0C1A2F64C49}"/>
    <cellStyle name="Currency [0] 2 33 3" xfId="17505" xr:uid="{853C3616-544B-4EB7-8E36-60EB0DCA5D88}"/>
    <cellStyle name="Currency [0] 2 34" xfId="8538" xr:uid="{7621E5A2-6489-4367-AC79-E3F3D849792C}"/>
    <cellStyle name="Currency [0] 2 34 2" xfId="30759" xr:uid="{9DD5ECE0-F588-4C58-87C9-CF262FEEF4BA}"/>
    <cellStyle name="Currency [0] 2 34 3" xfId="20477" xr:uid="{BBEA82E3-24F0-4A49-B45B-7E8159CB732F}"/>
    <cellStyle name="Currency [0] 2 35" xfId="12256" xr:uid="{1D484E5A-AD43-4D06-A518-F7624C8C5BA2}"/>
    <cellStyle name="Currency [0] 2 35 3" xfId="23449" xr:uid="{BAF22526-EC22-48B3-BFA7-14CB9CDDD29B}"/>
    <cellStyle name="Currency [0] 2 36" xfId="14221" xr:uid="{064847C8-E5D1-4E23-A4C0-EEC9343CCA0C}"/>
    <cellStyle name="Currency [0] 2 36 2" xfId="24884" xr:uid="{3F232AD5-D758-44A9-89B7-EA1689A5646D}"/>
    <cellStyle name="Currency [0] 2 37" xfId="14584" xr:uid="{02983F94-E7A9-4B06-A6FA-A4AD71428472}"/>
    <cellStyle name="Currency [0] 2 38" xfId="32832" xr:uid="{2460BD02-3A80-4BD7-AEEB-BBCC2B4472F8}"/>
    <cellStyle name="Currency [0] 2 4" xfId="268" xr:uid="{AB0966BD-31EE-4C19-AA66-9D42A61BA2A3}"/>
    <cellStyle name="Currency [0] 2 4 10" xfId="32878" xr:uid="{68952514-7EA2-4A10-9B13-0AF4BDF19822}"/>
    <cellStyle name="Currency [0] 2 4 12" xfId="1294" xr:uid="{46351E22-495F-4408-8355-FF5F879D4662}"/>
    <cellStyle name="Currency [0] 2 4 2" xfId="476" xr:uid="{19D20EE9-E6FF-4892-BB67-950BFD5B6372}"/>
    <cellStyle name="Currency [0] 2 4 2 2" xfId="1005" xr:uid="{919F5A98-5A11-47F1-B2EB-27F2ABE77919}"/>
    <cellStyle name="Currency [0] 2 4 2 2 2" xfId="8296" xr:uid="{0393F781-6568-4216-9DB2-AD4400F55CFD}"/>
    <cellStyle name="Currency [0] 2 4 2 2 2 2" xfId="30706" xr:uid="{9D91D822-1F3B-4D19-B1EB-A135441420D7}"/>
    <cellStyle name="Currency [0] 2 4 2 2 2 3" xfId="20420" xr:uid="{043B979B-42BD-49E0-8D5F-B8E0D813D47A}"/>
    <cellStyle name="Currency [0] 2 4 2 2 3" xfId="11400" xr:uid="{00A229D3-B5CE-4BD5-8E5A-4F2A49886A4F}"/>
    <cellStyle name="Currency [0] 2 4 2 2 3 3" xfId="23400" xr:uid="{B8581BF4-4C1F-43D7-A40C-DF842D725C23}"/>
    <cellStyle name="Currency [0] 2 4 2 2 4" xfId="13496" xr:uid="{985EF2D8-AC30-4B57-B81E-10629FE2CC18}"/>
    <cellStyle name="Currency [0] 2 4 2 2 4 3" xfId="24131" xr:uid="{785FD3B9-5515-4E68-8967-83E3C9389EA1}"/>
    <cellStyle name="Currency [0] 2 4 2 2 5" xfId="27746" xr:uid="{E8CC6AFF-1EB9-4F02-A881-7EE7AC5E2783}"/>
    <cellStyle name="Currency [0] 2 4 2 2 6" xfId="17452" xr:uid="{F9AF5E38-BD67-4CDF-8507-ACE395FBDFB5}"/>
    <cellStyle name="Currency [0] 2 4 2 2 8" xfId="5088" xr:uid="{C91F2527-7945-4DE1-B8EB-88E6EA40E3EF}"/>
    <cellStyle name="Currency [0] 2 4 2 3" xfId="7071" xr:uid="{A3513A6E-BB01-4025-ABCB-4020C5B7EEC8}"/>
    <cellStyle name="Currency [0] 2 4 2 3 2" xfId="29541" xr:uid="{4908E761-1450-4F0B-8405-2076A561A2D1}"/>
    <cellStyle name="Currency [0] 2 4 2 3 3" xfId="19249" xr:uid="{CBF643E1-50FA-43A7-8B3A-22CE71779922}"/>
    <cellStyle name="Currency [0] 2 4 2 4" xfId="10233" xr:uid="{BAED5C01-CF35-46B8-9C1E-5F8FD4E8EC2E}"/>
    <cellStyle name="Currency [0] 2 4 2 4 2" xfId="32503" xr:uid="{5CD69528-60B6-4B3B-87E1-8C445BCB88E4}"/>
    <cellStyle name="Currency [0] 2 4 2 4 3" xfId="22228" xr:uid="{E8DE1DAB-D215-4B37-B6C1-D16C43BE4539}"/>
    <cellStyle name="Currency [0] 2 4 2 5" xfId="12893" xr:uid="{DDF66919-CD17-4925-9842-322D2DE43D03}"/>
    <cellStyle name="Currency [0] 2 4 2 5 3" xfId="23714" xr:uid="{85A57504-D567-40BD-B3A4-5F63914CC6E7}"/>
    <cellStyle name="Currency [0] 2 4 2 6" xfId="14387" xr:uid="{E42CB29A-5C2A-4E62-A010-B16DE6D1EE0F}"/>
    <cellStyle name="Currency [0] 2 4 2 6 2" xfId="26579" xr:uid="{80047A91-B30F-47FA-A323-BFE9D14786EC}"/>
    <cellStyle name="Currency [0] 2 4 2 7" xfId="16280" xr:uid="{ED9B0EAA-7ED5-42DF-8B17-11E19B589D22}"/>
    <cellStyle name="Currency [0] 2 4 2 8" xfId="33177" xr:uid="{978A6BE8-0C66-4C42-A392-3281BD63C5F6}"/>
    <cellStyle name="Currency [0] 2 4 2 9" xfId="1332" xr:uid="{F34FD6FE-5336-466C-9182-223EBF73B940}"/>
    <cellStyle name="Currency [0] 2 4 3" xfId="967" xr:uid="{DBE50511-6A39-461E-BAA7-E140AF3A6C8C}"/>
    <cellStyle name="Currency [0] 2 4 3 2" xfId="4858" xr:uid="{49529B00-1785-499C-AB23-B2930DB9D8D1}"/>
    <cellStyle name="Currency [0] 2 4 3 2 2" xfId="8045" xr:uid="{E9A6D2F1-8CBD-48C1-86E4-6741460EFABD}"/>
    <cellStyle name="Currency [0] 2 4 3 2 2 2" xfId="30476" xr:uid="{7C2A8382-A1B0-45E5-BF36-7F09F035117F}"/>
    <cellStyle name="Currency [0] 2 4 3 2 2 3" xfId="20186" xr:uid="{234B2522-C827-4CA4-94EA-9DACCD7E6B5A}"/>
    <cellStyle name="Currency [0] 2 4 3 2 3" xfId="11168" xr:uid="{673C8895-2A0F-4C99-85DE-946843560265}"/>
    <cellStyle name="Currency [0] 2 4 3 2 3 3" xfId="23166" xr:uid="{83D96D6B-9D70-472E-AFB2-40E55F2A1C76}"/>
    <cellStyle name="Currency [0] 2 4 3 2 4" xfId="27516" xr:uid="{9DE1CEA3-298C-41DE-8637-F502BE54D138}"/>
    <cellStyle name="Currency [0] 2 4 3 2 5" xfId="17218" xr:uid="{2C0AD357-26C0-4B20-8DF7-57F7D1893B79}"/>
    <cellStyle name="Currency [0] 2 4 3 3" xfId="6907" xr:uid="{71AB7DEE-0BCA-4CED-89F4-B45063E9E382}"/>
    <cellStyle name="Currency [0] 2 4 3 3 2" xfId="29378" xr:uid="{EEAA9998-E4AA-4E40-A40A-7E2775092B79}"/>
    <cellStyle name="Currency [0] 2 4 3 3 3" xfId="19085" xr:uid="{ED05C705-D110-436C-B6AE-93FF3AC76547}"/>
    <cellStyle name="Currency [0] 2 4 3 4" xfId="10070" xr:uid="{DCA969DD-45C9-4D20-A7DF-937A0C93A9A0}"/>
    <cellStyle name="Currency [0] 2 4 3 4 2" xfId="32339" xr:uid="{93337414-E3AA-4251-BB47-FEAFFDD76DD9}"/>
    <cellStyle name="Currency [0] 2 4 3 4 3" xfId="22064" xr:uid="{81B2EFAA-0136-4273-A68D-720DEC886F5C}"/>
    <cellStyle name="Currency [0] 2 4 3 5" xfId="13336" xr:uid="{70E7C109-D723-4F0D-90B6-5DF2A4A614BD}"/>
    <cellStyle name="Currency [0] 2 4 3 5 3" xfId="23971" xr:uid="{64519DCF-56A2-4E46-ACDF-F217D10EBA4F}"/>
    <cellStyle name="Currency [0] 2 4 3 6" xfId="26415" xr:uid="{20070E64-CEC0-4878-A06F-269F5FEE59B0}"/>
    <cellStyle name="Currency [0] 2 4 3 7" xfId="16116" xr:uid="{E793EA2F-6BA4-485F-B1EB-135295BAF36F}"/>
    <cellStyle name="Currency [0] 2 4 3 8" xfId="32952" xr:uid="{0CD78173-7C44-4E09-862A-24F1D21250D1}"/>
    <cellStyle name="Currency [0] 2 4 3 9" xfId="3751" xr:uid="{4F599C8D-B951-4A13-8C27-514050F268EC}"/>
    <cellStyle name="Currency [0] 2 4 4" xfId="3266" xr:uid="{2EDB0C6F-CE59-4D0C-8A38-A12A0EA5D924}"/>
    <cellStyle name="Currency [0] 2 4 4 2" xfId="6621" xr:uid="{130C0698-6BC9-4422-AE1A-37ED035C7E37}"/>
    <cellStyle name="Currency [0] 2 4 4 2 2" xfId="29121" xr:uid="{A96C675B-DB5F-4459-9220-C0687FD8EDA6}"/>
    <cellStyle name="Currency [0] 2 4 4 2 3" xfId="18828" xr:uid="{E9D7F67E-AE24-4BAF-A592-047B8882461B}"/>
    <cellStyle name="Currency [0] 2 4 4 3" xfId="9812" xr:uid="{545F5593-EFB0-4596-B857-6CAB92817FB0}"/>
    <cellStyle name="Currency [0] 2 4 4 3 2" xfId="32082" xr:uid="{569CFFD8-61B8-417F-80BD-98BABDCEFEF6}"/>
    <cellStyle name="Currency [0] 2 4 4 3 3" xfId="21806" xr:uid="{7F129A2A-8E7E-4340-B898-6F30EDC9F05B}"/>
    <cellStyle name="Currency [0] 2 4 4 4" xfId="26158" xr:uid="{0B640103-1DBF-423F-B795-8B181D9423EC}"/>
    <cellStyle name="Currency [0] 2 4 4 5" xfId="15858" xr:uid="{D68A1A56-74D4-4685-B577-3CC39F134451}"/>
    <cellStyle name="Currency [0] 2 4 5" xfId="6368" xr:uid="{87CA38FA-5DBC-433F-A6CF-F85304383C69}"/>
    <cellStyle name="Currency [0] 2 4 5 2" xfId="28869" xr:uid="{B0D19211-350E-4A32-8BBE-E693FF152567}"/>
    <cellStyle name="Currency [0] 2 4 5 3" xfId="18575" xr:uid="{7495B959-B907-47A2-A5DD-3582C1F8AB69}"/>
    <cellStyle name="Currency [0] 2 4 6" xfId="9559" xr:uid="{D057BFD2-88FB-4B1C-A712-90FADE284EB1}"/>
    <cellStyle name="Currency [0] 2 4 6 2" xfId="31829" xr:uid="{86FF7B0C-F37A-4DF7-8F01-999903F03B4D}"/>
    <cellStyle name="Currency [0] 2 4 6 3" xfId="21553" xr:uid="{955DAE20-C0CA-4476-A604-9537F2DC3E29}"/>
    <cellStyle name="Currency [0] 2 4 7" xfId="12681" xr:uid="{B7A76914-5EFB-4AD7-8AD7-917D58233957}"/>
    <cellStyle name="Currency [0] 2 4 7 3" xfId="23549" xr:uid="{F7B70919-6C0A-410D-9D68-60370CCEEBDD}"/>
    <cellStyle name="Currency [0] 2 4 8" xfId="14349" xr:uid="{0E2E24E0-C373-4574-900B-85DF7D7225FF}"/>
    <cellStyle name="Currency [0] 2 4 8 2" xfId="25905" xr:uid="{E48E3C9C-306B-4846-8CB6-3FA75A162410}"/>
    <cellStyle name="Currency [0] 2 4 9" xfId="15605" xr:uid="{39C3A477-8A43-47C2-8CA2-BC08ECE019B1}"/>
    <cellStyle name="Currency [0] 2 44" xfId="1166" xr:uid="{52628BE7-AC07-4833-ADB1-E01D8625C64B}"/>
    <cellStyle name="Currency [0] 2 5" xfId="469" xr:uid="{688A13FD-4C9E-425E-80F7-FBD81617B0B7}"/>
    <cellStyle name="Currency [0] 2 5 2" xfId="997" xr:uid="{820C2216-52FC-4A7F-A07A-0A9095C36ACC}"/>
    <cellStyle name="Currency [0] 2 5 2 2" xfId="8146" xr:uid="{E46D954A-D6E1-46F7-BE40-834C92DA6213}"/>
    <cellStyle name="Currency [0] 2 5 2 2 2" xfId="30563" xr:uid="{903A0954-7AC0-4565-A101-9AA873655F4A}"/>
    <cellStyle name="Currency [0] 2 5 2 2 3" xfId="20273" xr:uid="{4EE3AD9C-08DA-4BAA-A046-6C5228020088}"/>
    <cellStyle name="Currency [0] 2 5 2 3" xfId="11255" xr:uid="{32FF5E21-A8C2-450D-AB52-E68538F1E3A9}"/>
    <cellStyle name="Currency [0] 2 5 2 3 3" xfId="23253" xr:uid="{9522F0ED-26A4-4463-A97E-F1B56984FBF8}"/>
    <cellStyle name="Currency [0] 2 5 2 4" xfId="27601" xr:uid="{1827ED1C-BF98-4DC7-AEDE-42FBE1791639}"/>
    <cellStyle name="Currency [0] 2 5 2 5" xfId="17305" xr:uid="{00ED3771-EC17-4C42-B769-6A9984C276A4}"/>
    <cellStyle name="Currency [0] 2 5 2 7" xfId="4956" xr:uid="{3CEF816E-9D1B-4A7B-A98D-BD167E5E5114}"/>
    <cellStyle name="Currency [0] 2 5 3" xfId="6779" xr:uid="{C5EF681A-0157-453E-8B60-B0E468D792C9}"/>
    <cellStyle name="Currency [0] 2 5 3 2" xfId="29279" xr:uid="{EDBF30EE-43A4-4236-B63A-CEAD680507E2}"/>
    <cellStyle name="Currency [0] 2 5 3 3" xfId="18986" xr:uid="{D9C23105-279E-4073-AEAE-41D2049BFFFB}"/>
    <cellStyle name="Currency [0] 2 5 4" xfId="9970" xr:uid="{5F6A3667-175A-4CE7-86F6-630A6FFC420A}"/>
    <cellStyle name="Currency [0] 2 5 4 2" xfId="32240" xr:uid="{DDEF2EC2-21F5-49F4-92C3-EA27D40358E3}"/>
    <cellStyle name="Currency [0] 2 5 4 3" xfId="21964" xr:uid="{715BA81C-6C30-4D2A-A2CC-D72F966F7160}"/>
    <cellStyle name="Currency [0] 2 5 5" xfId="13047" xr:uid="{479E1F8F-3FBA-4124-9470-87F63C221B4B}"/>
    <cellStyle name="Currency [0] 2 5 5 3" xfId="23871" xr:uid="{02C6B423-991F-46D5-801C-6BD65B5C9473}"/>
    <cellStyle name="Currency [0] 2 5 6" xfId="14379" xr:uid="{1F792310-A354-4A6F-B8E4-37E0D0D3FF9F}"/>
    <cellStyle name="Currency [0] 2 5 6 2" xfId="26315" xr:uid="{FE0475EF-ADC0-47CF-A6D5-702BAE08420C}"/>
    <cellStyle name="Currency [0] 2 5 7" xfId="16016" xr:uid="{2DF3D2F9-E25E-40BA-9F94-9856BECFAC63}"/>
    <cellStyle name="Currency [0] 2 5 8" xfId="32990" xr:uid="{608295C4-79AD-47EA-8CAA-457F32B23163}"/>
    <cellStyle name="Currency [0] 2 5 9" xfId="1324" xr:uid="{9952DBED-BC34-48C4-B0D9-84E18437B283}"/>
    <cellStyle name="Currency [0] 2 6" xfId="366" xr:uid="{CCA9F36F-6E4C-4390-BE00-270E2013DFA8}"/>
    <cellStyle name="Currency [0] 2 6 2" xfId="859" xr:uid="{BE5EE961-A3C4-4658-B7AC-CF69C988AAF7}"/>
    <cellStyle name="Currency [0] 2 6 2 2" xfId="30355" xr:uid="{18AD9853-9284-44EB-9882-310BB06D7A36}"/>
    <cellStyle name="Currency [0] 2 6 2 3" xfId="20066" xr:uid="{C5D29112-4805-48C5-8C7E-6CF898CE807E}"/>
    <cellStyle name="Currency [0] 2 6 2 5" xfId="7927" xr:uid="{5BF59565-D8D9-47BC-A826-C0D306A9D8A2}"/>
    <cellStyle name="Currency [0] 2 6 3" xfId="11050" xr:uid="{64D9DB61-C929-4477-A3DD-9A8BD6E45D7A}"/>
    <cellStyle name="Currency [0] 2 6 3 3" xfId="23045" xr:uid="{42D2C498-BF25-489C-A821-14B47A050667}"/>
    <cellStyle name="Currency [0] 2 6 4" xfId="13786" xr:uid="{8F68144F-B47F-4891-80F0-D791C9A7559F}"/>
    <cellStyle name="Currency [0] 2 6 4 3" xfId="24425" xr:uid="{C53B8DA4-9806-4F61-9466-8AF539586F91}"/>
    <cellStyle name="Currency [0] 2 6 5" xfId="27396" xr:uid="{F0FCDCF3-C7F1-4F5E-96A4-7F0F44F852AD}"/>
    <cellStyle name="Currency [0] 2 6 6" xfId="17097" xr:uid="{DF3D7547-133B-4D83-B1CC-C9121668887E}"/>
    <cellStyle name="Currency [0] 2 6 7" xfId="32893" xr:uid="{3D121D45-60D9-4079-AF55-CD0DC17513B9}"/>
    <cellStyle name="Currency [0] 2 6 8" xfId="4748" xr:uid="{077D07EF-F312-4438-A0A1-DF81FE6125D8}"/>
    <cellStyle name="Currency [0] 2 7" xfId="707" xr:uid="{B9BD6D1D-52B3-44C2-A4D5-B24928CD15B0}"/>
    <cellStyle name="Currency [0] 2 7 2" xfId="7795" xr:uid="{3EB1FAE3-068C-4311-82AF-89B2C4B96807}"/>
    <cellStyle name="Currency [0] 2 7 2 2" xfId="30224" xr:uid="{668C8BD7-348A-4B09-9F12-CBA1E55A9AD8}"/>
    <cellStyle name="Currency [0] 2 7 2 3" xfId="19934" xr:uid="{C78898C9-F91D-426F-A6E8-83AFE20C95AA}"/>
    <cellStyle name="Currency [0] 2 7 3" xfId="10918" xr:uid="{F18A7849-E0DF-438A-90AC-1D3636C93F5E}"/>
    <cellStyle name="Currency [0] 2 7 3 3" xfId="22913" xr:uid="{C57EF57B-E820-4092-9475-8CD006EF95DE}"/>
    <cellStyle name="Currency [0] 2 7 4" xfId="13997" xr:uid="{90519B94-8220-4F34-88AE-59E85CB13206}"/>
    <cellStyle name="Currency [0] 2 7 4 3" xfId="24636" xr:uid="{CEFED48C-4763-4C7E-8C16-6237DFAA449B}"/>
    <cellStyle name="Currency [0] 2 7 5" xfId="27264" xr:uid="{A67F2106-E940-4D85-86E3-441C20025938}"/>
    <cellStyle name="Currency [0] 2 7 6" xfId="16965" xr:uid="{94C9421A-7123-43A5-8E8E-459F188FE1D2}"/>
    <cellStyle name="Currency [0] 2 7 8" xfId="4619" xr:uid="{CF4463F7-0EBD-4C10-8740-A75367596473}"/>
    <cellStyle name="Currency [0] 2 8" xfId="4548" xr:uid="{B3B6B6A9-A668-419D-A568-7F7924927A1F}"/>
    <cellStyle name="Currency [0] 2 8 2" xfId="7724" xr:uid="{81299C07-2F02-4B8B-89C1-37BE6BF81F00}"/>
    <cellStyle name="Currency [0] 2 8 2 2" xfId="30153" xr:uid="{BBA0EB8F-368F-465F-B0DF-1447EB4535E9}"/>
    <cellStyle name="Currency [0] 2 8 2 3" xfId="19863" xr:uid="{32EAF69E-055A-42AC-8586-15FA9FE82480}"/>
    <cellStyle name="Currency [0] 2 8 3" xfId="10847" xr:uid="{DE6E72B9-30AF-4EF4-B914-FAC6FC3E2478}"/>
    <cellStyle name="Currency [0] 2 8 3 3" xfId="22842" xr:uid="{5FFB1DC2-355C-4C5A-B8DE-B30CF66470F5}"/>
    <cellStyle name="Currency [0] 2 8 4" xfId="14004" xr:uid="{F8274802-DD99-494A-952C-C4D2EE96ECCF}"/>
    <cellStyle name="Currency [0] 2 8 4 3" xfId="24643" xr:uid="{FA1BB732-6524-493E-A48D-F11683B6AC92}"/>
    <cellStyle name="Currency [0] 2 8 5" xfId="27193" xr:uid="{E85EE333-AB33-45C7-AA58-4A5476AEEC83}"/>
    <cellStyle name="Currency [0] 2 8 6" xfId="16894" xr:uid="{34B66A4F-5CE2-4661-8EAE-EF2AACEAAF54}"/>
    <cellStyle name="Currency [0] 2 9" xfId="4415" xr:uid="{A102E02B-3B6A-4077-B0C1-0AB2BA1EA07F}"/>
    <cellStyle name="Currency [0] 2 9 2" xfId="7590" xr:uid="{C8B3307C-2167-42FA-8EE4-897445B18E4C}"/>
    <cellStyle name="Currency [0] 2 9 2 2" xfId="30019" xr:uid="{56F0990E-ED93-4694-8CC9-DCCAADB5DB46}"/>
    <cellStyle name="Currency [0] 2 9 2 3" xfId="19729" xr:uid="{0CE4F5FB-B655-448F-AD39-1744D9FF72EF}"/>
    <cellStyle name="Currency [0] 2 9 3" xfId="10713" xr:uid="{526D6EB1-F1E6-4929-A8E3-E1B6B57E5E95}"/>
    <cellStyle name="Currency [0] 2 9 3 3" xfId="22708" xr:uid="{08372967-96AD-4EF6-BD57-475BA9C0CB8E}"/>
    <cellStyle name="Currency [0] 2 9 4" xfId="13892" xr:uid="{34868FAA-50D2-44EF-939F-DBB9708CE407}"/>
    <cellStyle name="Currency [0] 2 9 4 3" xfId="24532" xr:uid="{E1B2967F-CBA8-4C78-A519-6C0F4BD31F86}"/>
    <cellStyle name="Currency [0] 2 9 5" xfId="27059" xr:uid="{65FF6DB4-4F75-4250-862A-C5069EF37592}"/>
    <cellStyle name="Currency [0] 2 9 6" xfId="16760" xr:uid="{F70F76C4-6645-4653-9ACD-420B9CA7521E}"/>
    <cellStyle name="Currency [0] 20" xfId="2973" xr:uid="{71E0E921-81DE-490A-815A-D2EA2DB677BE}"/>
    <cellStyle name="Currency [0] 20 2" xfId="6264" xr:uid="{DFAF9913-6EFE-4896-B08B-EEA9691A8DB1}"/>
    <cellStyle name="Currency [0] 20 2 2" xfId="28765" xr:uid="{F5C6A298-6E8D-402C-B1C8-0A96C10A1E78}"/>
    <cellStyle name="Currency [0] 20 2 3" xfId="18471" xr:uid="{17D8F96F-BA41-4329-AB71-51CAC8F3CF1E}"/>
    <cellStyle name="Currency [0] 20 3" xfId="9455" xr:uid="{13B239A2-1721-4285-957F-3E4F9EBFC1B0}"/>
    <cellStyle name="Currency [0] 20 3 2" xfId="31725" xr:uid="{1F432CEF-62E0-4536-9215-EFFDE20E704C}"/>
    <cellStyle name="Currency [0] 20 3 3" xfId="21449" xr:uid="{6B8BB111-E60B-49E7-A850-A33E7E238E6F}"/>
    <cellStyle name="Currency [0] 20 4" xfId="25801" xr:uid="{F028F2DB-C4AE-45C8-B1A1-6FA221184B4E}"/>
    <cellStyle name="Currency [0] 20 5" xfId="15501" xr:uid="{40FB86BE-C0DD-4FEA-9CFB-68D51165F49E}"/>
    <cellStyle name="Currency [0] 21" xfId="2966" xr:uid="{1F6BFA17-AB74-462F-B71B-9317032F2B38}"/>
    <cellStyle name="Currency [0] 21 2" xfId="6257" xr:uid="{AE57BDEC-C164-4530-ADC8-CE3C6A97CCCC}"/>
    <cellStyle name="Currency [0] 21 2 2" xfId="28758" xr:uid="{9C6E496C-65C8-4681-9846-1AE62E80721B}"/>
    <cellStyle name="Currency [0] 21 2 3" xfId="18464" xr:uid="{36648E82-4063-4467-9EBD-A8AF8C046085}"/>
    <cellStyle name="Currency [0] 21 3" xfId="9448" xr:uid="{CA0912B1-FAC7-4EA9-995A-B6164AB6E3FE}"/>
    <cellStyle name="Currency [0] 21 3 2" xfId="31718" xr:uid="{E0538BE8-A586-4448-9C49-7604C753B6BE}"/>
    <cellStyle name="Currency [0] 21 3 3" xfId="21442" xr:uid="{E2D30261-9FCA-49FB-96EC-9AD42B7038EE}"/>
    <cellStyle name="Currency [0] 21 4" xfId="25794" xr:uid="{80DFBFBA-2FBC-4B1F-9388-D1F6D9868736}"/>
    <cellStyle name="Currency [0] 21 5" xfId="15494" xr:uid="{E988791F-E507-4867-A3CD-318A912C7F9A}"/>
    <cellStyle name="Currency [0] 22" xfId="2958" xr:uid="{1FE89D6B-C4FC-402E-844B-CE5329F3B866}"/>
    <cellStyle name="Currency [0] 22 2" xfId="6250" xr:uid="{981CA86D-7F4D-4F01-A8FC-833E0FC64934}"/>
    <cellStyle name="Currency [0] 22 2 2" xfId="28751" xr:uid="{8A41E8DC-4627-470B-BC79-19FD5483EAEF}"/>
    <cellStyle name="Currency [0] 22 2 3" xfId="18457" xr:uid="{0246C320-B76C-48EA-896C-CDC88D6E6437}"/>
    <cellStyle name="Currency [0] 22 3" xfId="9441" xr:uid="{C825C209-CDCD-40A8-A57B-BF24D16E48AA}"/>
    <cellStyle name="Currency [0] 22 3 2" xfId="31711" xr:uid="{726FECF0-473B-4920-B390-6DBD47D77428}"/>
    <cellStyle name="Currency [0] 22 3 3" xfId="21435" xr:uid="{713FA71F-96A1-4181-B4E2-CB55CC210250}"/>
    <cellStyle name="Currency [0] 22 4" xfId="25787" xr:uid="{02A47132-D7F7-47BD-9131-A32CD03A2DB5}"/>
    <cellStyle name="Currency [0] 22 5" xfId="15487" xr:uid="{7D93B27B-B3F4-423E-A6FE-C266D5B6652E}"/>
    <cellStyle name="Currency [0] 23" xfId="2868" xr:uid="{093A2BA7-36D2-4C9E-8439-910B5691D4AD}"/>
    <cellStyle name="Currency [0] 23 2" xfId="6160" xr:uid="{3D92FD41-E15C-42BD-9BE6-1E72E69F4446}"/>
    <cellStyle name="Currency [0] 23 2 2" xfId="28661" xr:uid="{F46BD6A8-090B-49CE-9419-2EC8CB54986F}"/>
    <cellStyle name="Currency [0] 23 2 3" xfId="18367" xr:uid="{947EA1EF-69A9-4B5C-8E73-DA0E0F6BA00A}"/>
    <cellStyle name="Currency [0] 23 3" xfId="9351" xr:uid="{1E9B7253-FA4F-4170-B833-3B74AF92AD63}"/>
    <cellStyle name="Currency [0] 23 3 2" xfId="31621" xr:uid="{43B93907-D810-4A59-8E7A-A14169944E23}"/>
    <cellStyle name="Currency [0] 23 3 3" xfId="21345" xr:uid="{9B70B9AD-A53F-4242-9918-84041988DFB7}"/>
    <cellStyle name="Currency [0] 23 4" xfId="25697" xr:uid="{16FE492B-9404-41D1-9202-D97A2DB9CC95}"/>
    <cellStyle name="Currency [0] 23 5" xfId="15397" xr:uid="{DB828648-AC76-41D2-A086-0AE587B18471}"/>
    <cellStyle name="Currency [0] 24" xfId="2788" xr:uid="{D41671EB-DA4D-469C-A101-5DD292378396}"/>
    <cellStyle name="Currency [0] 24 2" xfId="6072" xr:uid="{B731E28F-89E8-4834-A452-04411C8931CB}"/>
    <cellStyle name="Currency [0] 24 2 2" xfId="28573" xr:uid="{01473BC1-246F-43FE-8D1C-3F1395D750E4}"/>
    <cellStyle name="Currency [0] 24 2 3" xfId="18279" xr:uid="{C08A2E21-CF8E-437E-AC3E-9A7013334FF5}"/>
    <cellStyle name="Currency [0] 24 3" xfId="9263" xr:uid="{C1EC3E3D-72D4-48E7-9702-8C3255B56022}"/>
    <cellStyle name="Currency [0] 24 3 2" xfId="31533" xr:uid="{FE8B4E16-ECEB-44A1-A85E-F4A026127B5E}"/>
    <cellStyle name="Currency [0] 24 3 3" xfId="21257" xr:uid="{BCD0BCCD-C6D4-41E4-BB6E-029B1D61C1B8}"/>
    <cellStyle name="Currency [0] 24 4" xfId="25609" xr:uid="{283846EE-B416-4BB6-BE94-E6D14DB9F68D}"/>
    <cellStyle name="Currency [0] 24 5" xfId="15309" xr:uid="{9B4AAE59-9D68-4429-B527-C941F442DB0E}"/>
    <cellStyle name="Currency [0] 25" xfId="2782" xr:uid="{3FDBAD19-0F32-4DAF-8352-2B677480C18B}"/>
    <cellStyle name="Currency [0] 25 2" xfId="6067" xr:uid="{DF085663-4809-4B6D-9058-6C19B18F4BE5}"/>
    <cellStyle name="Currency [0] 25 2 2" xfId="28568" xr:uid="{E5CA73CD-5D4C-4DA3-83CD-C71F0D98966E}"/>
    <cellStyle name="Currency [0] 25 2 3" xfId="18274" xr:uid="{4F1E6D2F-A968-44C6-AFF8-60C7E9109456}"/>
    <cellStyle name="Currency [0] 25 3" xfId="9258" xr:uid="{AA5C8DFB-B082-4672-9A37-0EB463592870}"/>
    <cellStyle name="Currency [0] 25 3 2" xfId="31528" xr:uid="{E93C0B11-BEBB-4F23-82E5-65AFA9AF9CAD}"/>
    <cellStyle name="Currency [0] 25 3 3" xfId="21252" xr:uid="{2707DBFA-779A-4C76-BCB1-84B8D4F9B5DB}"/>
    <cellStyle name="Currency [0] 25 4" xfId="25604" xr:uid="{08CA9FA1-C327-4835-96EB-C2756E0AEB65}"/>
    <cellStyle name="Currency [0] 25 5" xfId="15304" xr:uid="{A4CF9095-A298-4106-BEF4-BF3706EA38A3}"/>
    <cellStyle name="Currency [0] 26" xfId="2777" xr:uid="{D3DADB93-8F64-46FE-945A-CDCBF702D6FA}"/>
    <cellStyle name="Currency [0] 26 2" xfId="6062" xr:uid="{C5622E0A-2C0F-4A5B-AA9B-053721889B5C}"/>
    <cellStyle name="Currency [0] 26 2 2" xfId="28563" xr:uid="{CDA88996-C101-4C6E-B761-CA593358B5F3}"/>
    <cellStyle name="Currency [0] 26 2 3" xfId="18269" xr:uid="{52865E39-DF57-4AB0-AB8A-B99E8A570F5C}"/>
    <cellStyle name="Currency [0] 26 3" xfId="9253" xr:uid="{996470AC-1B23-4617-AD16-9484D3C4E631}"/>
    <cellStyle name="Currency [0] 26 3 2" xfId="31523" xr:uid="{93E64FDA-D258-43FD-8884-93131F8405FD}"/>
    <cellStyle name="Currency [0] 26 3 3" xfId="21247" xr:uid="{D55401AC-AF25-4357-9071-1C8CD2D0838C}"/>
    <cellStyle name="Currency [0] 26 4" xfId="25599" xr:uid="{3288023A-06E4-4B13-ABDF-8FA5A85EBF84}"/>
    <cellStyle name="Currency [0] 26 5" xfId="15299" xr:uid="{EFF40884-C398-4638-B05E-CE1CF1C2E073}"/>
    <cellStyle name="Currency [0] 27" xfId="2772" xr:uid="{5FC98CE7-FB41-46C0-8E49-638087C061BD}"/>
    <cellStyle name="Currency [0] 27 2" xfId="6057" xr:uid="{8F5FA807-2AA5-49B8-8C4D-9507E70A28FE}"/>
    <cellStyle name="Currency [0] 27 2 2" xfId="28558" xr:uid="{C077AE82-EE28-418E-B79D-1F787D17C295}"/>
    <cellStyle name="Currency [0] 27 2 3" xfId="18264" xr:uid="{CF9C076D-A97A-46B4-9FDA-BC6E1CCC2D3B}"/>
    <cellStyle name="Currency [0] 27 3" xfId="9248" xr:uid="{F6D6DC6F-A9C7-45F0-83F6-354F99FDEFBC}"/>
    <cellStyle name="Currency [0] 27 3 2" xfId="31518" xr:uid="{394CE553-7529-443D-A434-EA2037D9AD6E}"/>
    <cellStyle name="Currency [0] 27 3 3" xfId="21242" xr:uid="{ABF4F16D-2A64-429A-AD7D-ADF8925F51DA}"/>
    <cellStyle name="Currency [0] 27 4" xfId="25594" xr:uid="{5729D231-29A9-4FA9-8D4C-0A80174B1BB5}"/>
    <cellStyle name="Currency [0] 27 5" xfId="15294" xr:uid="{05C165B4-D0DB-424C-9DAF-4816F80DD8D2}"/>
    <cellStyle name="Currency [0] 28" xfId="2767" xr:uid="{F79F3492-EBAF-4596-8D92-70A2E9647C6B}"/>
    <cellStyle name="Currency [0] 28 2" xfId="6052" xr:uid="{D930A4D3-15C3-4963-B768-2D5089258F22}"/>
    <cellStyle name="Currency [0] 28 2 2" xfId="28553" xr:uid="{5A58B5F0-8302-4DCC-ACE9-A20E8F2B5E26}"/>
    <cellStyle name="Currency [0] 28 2 3" xfId="18259" xr:uid="{E33D29DB-84F5-473E-BBDF-F7307DEE6435}"/>
    <cellStyle name="Currency [0] 28 3" xfId="9243" xr:uid="{67572B66-F560-4AE7-87CE-01D74F9441D9}"/>
    <cellStyle name="Currency [0] 28 3 2" xfId="31513" xr:uid="{6214FA62-BB3C-46D9-AE5C-756C7DF3AE70}"/>
    <cellStyle name="Currency [0] 28 3 3" xfId="21237" xr:uid="{90583B49-CEC0-4BF9-95DD-75852A921D37}"/>
    <cellStyle name="Currency [0] 28 4" xfId="25589" xr:uid="{6CABBA3F-D19F-4DE2-9161-11232BC58CED}"/>
    <cellStyle name="Currency [0] 28 5" xfId="15289" xr:uid="{37A8EB61-B365-4C31-BE12-A05F20C3D93D}"/>
    <cellStyle name="Currency [0] 29" xfId="2762" xr:uid="{63A4E4F0-3B4B-479A-BF05-C8F58EF5CC35}"/>
    <cellStyle name="Currency [0] 29 2" xfId="6047" xr:uid="{F9B12BE5-7769-450C-8E5A-C448E8B757F7}"/>
    <cellStyle name="Currency [0] 29 2 2" xfId="28548" xr:uid="{8D5EA958-AAE6-424F-A9B6-E984B7D0BFEF}"/>
    <cellStyle name="Currency [0] 29 2 3" xfId="18254" xr:uid="{8B6DCF01-6591-49E2-8F90-21C90FB29D85}"/>
    <cellStyle name="Currency [0] 29 3" xfId="9238" xr:uid="{86FD91BA-F7A3-46B5-AAD4-FAC4D4360445}"/>
    <cellStyle name="Currency [0] 29 3 2" xfId="31508" xr:uid="{51FBBC87-D488-43D4-AEAA-87A92D4D170B}"/>
    <cellStyle name="Currency [0] 29 3 3" xfId="21232" xr:uid="{9261B604-00EA-4331-820F-7DB6AF1BB22A}"/>
    <cellStyle name="Currency [0] 29 4" xfId="25584" xr:uid="{95D1288B-F96A-40DC-A216-AC5EB386A395}"/>
    <cellStyle name="Currency [0] 29 5" xfId="15284" xr:uid="{35B543D1-0103-4DE6-B5C4-4B5EB103997B}"/>
    <cellStyle name="Currency [0] 3" xfId="117" xr:uid="{57A60898-4CE2-4EAA-A731-D404C539FF84}"/>
    <cellStyle name="Currency [0] 3 10" xfId="4070" xr:uid="{BB5FB659-360E-41C5-8563-7D797841B51F}"/>
    <cellStyle name="Currency [0] 3 10 2" xfId="7245" xr:uid="{5F63C8ED-9507-448C-B851-ABA7E6E6ED90}"/>
    <cellStyle name="Currency [0] 3 10 2 2" xfId="29716" xr:uid="{D6C337B2-DC02-4F4C-A303-1D0C840E2829}"/>
    <cellStyle name="Currency [0] 3 10 2 3" xfId="19426" xr:uid="{8CF23F6E-AEEE-4E36-9F16-EEDEF8E63640}"/>
    <cellStyle name="Currency [0] 3 10 3" xfId="10410" xr:uid="{77C9FD14-D8BB-46C5-BDF1-05AF6874A506}"/>
    <cellStyle name="Currency [0] 3 10 3 3" xfId="22405" xr:uid="{4A55CDE1-BF45-4832-8CEC-EDBD70E13445}"/>
    <cellStyle name="Currency [0] 3 10 4" xfId="26756" xr:uid="{5277D9F1-73C5-40B9-8B8B-4E19F67E2805}"/>
    <cellStyle name="Currency [0] 3 10 5" xfId="16457" xr:uid="{15CDEC64-4262-41B4-A057-160C107E7C96}"/>
    <cellStyle name="Currency [0] 3 11" xfId="3192" xr:uid="{3D33D69C-97B5-4DE1-980C-12FEF3B4CD28}"/>
    <cellStyle name="Currency [0] 3 11 2" xfId="6547" xr:uid="{F92F3DE9-0D0C-42AE-8A6E-6A6DEDDC5048}"/>
    <cellStyle name="Currency [0] 3 11 2 2" xfId="29047" xr:uid="{3BFA8D2E-B7A4-4B5F-8943-5F61A73FEEAB}"/>
    <cellStyle name="Currency [0] 3 11 2 3" xfId="18754" xr:uid="{5AB2478B-0D03-464E-8311-3D5912C08F5C}"/>
    <cellStyle name="Currency [0] 3 11 3" xfId="9738" xr:uid="{8554A693-F7D4-4F4E-9009-24E50C8E3C35}"/>
    <cellStyle name="Currency [0] 3 11 3 2" xfId="32008" xr:uid="{1C86B494-EFE2-4229-B215-CA04D2759F9C}"/>
    <cellStyle name="Currency [0] 3 11 3 3" xfId="21732" xr:uid="{4A194519-0D7C-413C-913B-96EE77E2F392}"/>
    <cellStyle name="Currency [0] 3 11 4" xfId="26084" xr:uid="{226CE91A-B856-44F1-840D-0EA732200C54}"/>
    <cellStyle name="Currency [0] 3 11 5" xfId="15784" xr:uid="{148938D8-4DDD-472B-BEA6-730B602BA5BB}"/>
    <cellStyle name="Currency [0] 3 12" xfId="3007" xr:uid="{C23BC7C7-7DE0-4D15-B359-A3099638EA68}"/>
    <cellStyle name="Currency [0] 3 12 2" xfId="6296" xr:uid="{0C110CD3-0E6A-4F5D-BDD3-725A0A080D5D}"/>
    <cellStyle name="Currency [0] 3 12 2 2" xfId="28797" xr:uid="{6B7CD89C-74BF-4714-9879-2BAE51674DF5}"/>
    <cellStyle name="Currency [0] 3 12 2 3" xfId="18503" xr:uid="{C79E1F2D-EEC9-4BBB-BB0B-2F0D5F83E446}"/>
    <cellStyle name="Currency [0] 3 12 3" xfId="9487" xr:uid="{0938ED6D-A833-4F83-82B0-1A7619640F00}"/>
    <cellStyle name="Currency [0] 3 12 3 2" xfId="31757" xr:uid="{148F9BAE-4AFA-4F64-8A49-2D4DF569A047}"/>
    <cellStyle name="Currency [0] 3 12 3 3" xfId="21481" xr:uid="{F91A74D9-1DA0-49B6-9C50-165F3F3079C7}"/>
    <cellStyle name="Currency [0] 3 12 4" xfId="25833" xr:uid="{A5592BE2-D562-4C39-9D89-6DBB2F93D424}"/>
    <cellStyle name="Currency [0] 3 12 5" xfId="15533" xr:uid="{D0D7EDEE-8C43-43DC-A2F7-746CEC57678F}"/>
    <cellStyle name="Currency [0] 3 13" xfId="2893" xr:uid="{9F5F8760-3844-428B-AD02-EF1D6D71F90D}"/>
    <cellStyle name="Currency [0] 3 13 2" xfId="6185" xr:uid="{C8CE5750-7CE5-4496-B98E-DEA976C2ED53}"/>
    <cellStyle name="Currency [0] 3 13 2 2" xfId="28686" xr:uid="{95C607CD-F9C1-4AB3-B6A7-3B721FB61B82}"/>
    <cellStyle name="Currency [0] 3 13 2 3" xfId="18392" xr:uid="{CC570213-3047-44CE-AEBB-3D5E1030861E}"/>
    <cellStyle name="Currency [0] 3 13 3" xfId="9376" xr:uid="{B668E125-0923-4DE1-AAD6-54567F2963FA}"/>
    <cellStyle name="Currency [0] 3 13 3 2" xfId="31646" xr:uid="{73A94828-0CDA-4BB5-9616-8995D1ADA328}"/>
    <cellStyle name="Currency [0] 3 13 3 3" xfId="21370" xr:uid="{214485FF-A3E0-4C4D-9BA6-D7E067CA80EF}"/>
    <cellStyle name="Currency [0] 3 13 4" xfId="25722" xr:uid="{12B39A58-0185-48F5-AF6F-BA0A0A9429A7}"/>
    <cellStyle name="Currency [0] 3 13 5" xfId="15422" xr:uid="{7B39915F-1B68-42BA-8862-E0DA83F702E7}"/>
    <cellStyle name="Currency [0] 3 14" xfId="2812" xr:uid="{1581FDB4-6FD1-463B-94EB-40C778E60C36}"/>
    <cellStyle name="Currency [0] 3 14 2" xfId="6098" xr:uid="{AD6D2DF5-AE19-4B72-AD1D-663A731AE647}"/>
    <cellStyle name="Currency [0] 3 14 2 2" xfId="28599" xr:uid="{960F0E60-66E6-4EB8-A9F5-0C22F7A51E3B}"/>
    <cellStyle name="Currency [0] 3 14 2 3" xfId="18305" xr:uid="{45CCC221-4C1B-48D3-A785-C656F2D9E475}"/>
    <cellStyle name="Currency [0] 3 14 3" xfId="9289" xr:uid="{EA05B658-E47D-4592-9E69-FD163BEE5CB7}"/>
    <cellStyle name="Currency [0] 3 14 3 2" xfId="31559" xr:uid="{70F40161-661C-45E5-8894-C9B0560E34D4}"/>
    <cellStyle name="Currency [0] 3 14 3 3" xfId="21283" xr:uid="{E7DFA787-D130-4BA1-ABF7-DACDCAB1F879}"/>
    <cellStyle name="Currency [0] 3 14 4" xfId="25635" xr:uid="{8FD9C3BD-7420-43A6-AA47-00350B1337B2}"/>
    <cellStyle name="Currency [0] 3 14 5" xfId="15335" xr:uid="{2625D83B-18A4-42AE-AA81-F70E5896DA70}"/>
    <cellStyle name="Currency [0] 3 15" xfId="2714" xr:uid="{E1B2421F-3D8B-46E7-B75F-2FD741B4931E}"/>
    <cellStyle name="Currency [0] 3 15 2" xfId="5999" xr:uid="{0357287E-C7F6-4F98-9C12-BB279C3AAEDC}"/>
    <cellStyle name="Currency [0] 3 15 2 2" xfId="28500" xr:uid="{2DFA7BA0-6B2B-4099-A697-95D75F8EAED6}"/>
    <cellStyle name="Currency [0] 3 15 2 3" xfId="18206" xr:uid="{825A82A1-F0D5-454F-9463-43D789FBC19A}"/>
    <cellStyle name="Currency [0] 3 15 3" xfId="9190" xr:uid="{4D9033E6-8C57-47A5-AED1-E7A6A77E2B5F}"/>
    <cellStyle name="Currency [0] 3 15 3 2" xfId="31460" xr:uid="{28334362-ED07-4E0D-A482-70ABFAF29EB1}"/>
    <cellStyle name="Currency [0] 3 15 3 3" xfId="21184" xr:uid="{5B93046A-7F9E-4AAE-87C1-CB8AF8507CB0}"/>
    <cellStyle name="Currency [0] 3 15 4" xfId="25536" xr:uid="{F5DB1F6A-203D-4FB1-B9EA-85C05D65CEEE}"/>
    <cellStyle name="Currency [0] 3 15 5" xfId="15236" xr:uid="{11C90EC1-C898-4BA0-BE3B-60F66FEF13A2}"/>
    <cellStyle name="Currency [0] 3 16" xfId="2582" xr:uid="{52BB0859-E458-46B4-B1F6-7D61705C25BA}"/>
    <cellStyle name="Currency [0] 3 16 2" xfId="5896" xr:uid="{DE6676D2-BB5B-4662-A9FF-91F49BB338D4}"/>
    <cellStyle name="Currency [0] 3 16 2 2" xfId="28404" xr:uid="{FFC519C3-E5F0-40CF-824C-2191E4F28235}"/>
    <cellStyle name="Currency [0] 3 16 2 3" xfId="18110" xr:uid="{A8230266-845D-4D4D-8F1E-6C1E69B0E296}"/>
    <cellStyle name="Currency [0] 3 16 3" xfId="9094" xr:uid="{0291CCAA-20EC-4BCC-82DF-A60B78D3B90B}"/>
    <cellStyle name="Currency [0] 3 16 3 2" xfId="31364" xr:uid="{6D28B9C1-C94A-4B50-BF84-225B9DEFE709}"/>
    <cellStyle name="Currency [0] 3 16 3 3" xfId="21088" xr:uid="{6D658858-84C4-412B-8EA1-F9C5F3266058}"/>
    <cellStyle name="Currency [0] 3 16 4" xfId="25440" xr:uid="{B403CB70-795A-4950-B79E-7472FB7D1F6E}"/>
    <cellStyle name="Currency [0] 3 16 5" xfId="15140" xr:uid="{9C7D3426-78A9-4905-AC9D-854A8B3AA754}"/>
    <cellStyle name="Currency [0] 3 17" xfId="2565" xr:uid="{5459AC93-2F50-4A0A-A2CE-5C596E296CCF}"/>
    <cellStyle name="Currency [0] 3 17 2" xfId="5879" xr:uid="{49B94CA2-7752-448A-AF60-FA9A49F2FA1E}"/>
    <cellStyle name="Currency [0] 3 17 2 2" xfId="28387" xr:uid="{79EC676E-AC01-4E0D-93A3-A71C3750FFEB}"/>
    <cellStyle name="Currency [0] 3 17 2 3" xfId="18093" xr:uid="{CAE4F2AD-64BD-4E24-B316-A625003C7DFF}"/>
    <cellStyle name="Currency [0] 3 17 3" xfId="9077" xr:uid="{561D92A4-D1B8-4A9A-8CDB-54449CCB397B}"/>
    <cellStyle name="Currency [0] 3 17 3 2" xfId="31347" xr:uid="{215F5F54-9384-436B-BBF2-6E51DF712A69}"/>
    <cellStyle name="Currency [0] 3 17 3 3" xfId="21071" xr:uid="{40B7383A-5099-47D9-98E5-EB6C7A26E6A3}"/>
    <cellStyle name="Currency [0] 3 17 4" xfId="25423" xr:uid="{C7656D9A-FF2D-4AA9-9C2F-05686E23A4A4}"/>
    <cellStyle name="Currency [0] 3 17 5" xfId="15123" xr:uid="{70F0F2E8-427C-48B8-AB51-6421A9F70B95}"/>
    <cellStyle name="Currency [0] 3 18" xfId="2542" xr:uid="{C674472E-9EBB-4CFE-B906-2D121EBCE206}"/>
    <cellStyle name="Currency [0] 3 18 2" xfId="5856" xr:uid="{3B1B6F38-70B3-42A8-BCB3-01EC556009F1}"/>
    <cellStyle name="Currency [0] 3 18 2 2" xfId="28364" xr:uid="{7FC2F1CC-3932-4A0A-8458-F8D1BA500E55}"/>
    <cellStyle name="Currency [0] 3 18 2 3" xfId="18070" xr:uid="{2A079D5D-E1EE-4EBC-9DDC-026CD77029B7}"/>
    <cellStyle name="Currency [0] 3 18 3" xfId="9054" xr:uid="{CF9ED319-F0D3-4F01-959B-C3443E468B8B}"/>
    <cellStyle name="Currency [0] 3 18 3 2" xfId="31324" xr:uid="{E8CFDC2E-A6D6-4EDF-BBC2-3BECC2AB03AB}"/>
    <cellStyle name="Currency [0] 3 18 3 3" xfId="21048" xr:uid="{62C4E63A-F10A-4D04-8D23-26D9A8503D0C}"/>
    <cellStyle name="Currency [0] 3 18 4" xfId="25400" xr:uid="{AC17A986-9A1B-4DFD-A6C1-C458B688389F}"/>
    <cellStyle name="Currency [0] 3 18 5" xfId="15100" xr:uid="{450C2E99-6C4B-45DD-B3A9-C1FE32FE7943}"/>
    <cellStyle name="Currency [0] 3 19" xfId="2515" xr:uid="{550C8977-FE17-4EB6-8068-62484EAB6CD4}"/>
    <cellStyle name="Currency [0] 3 19 2" xfId="5829" xr:uid="{3C28E444-EE25-4246-9E1C-28D582904417}"/>
    <cellStyle name="Currency [0] 3 19 2 2" xfId="28337" xr:uid="{EE52FF52-7DD6-45A6-8BA4-018CC4EE9B78}"/>
    <cellStyle name="Currency [0] 3 19 2 3" xfId="18043" xr:uid="{A7231B08-1436-4D3D-AA7C-EE203F16273D}"/>
    <cellStyle name="Currency [0] 3 19 3" xfId="9027" xr:uid="{447B430D-163D-4F60-8E70-A0EAF47AD47E}"/>
    <cellStyle name="Currency [0] 3 19 3 2" xfId="31297" xr:uid="{3AC1C5ED-E43C-4AA6-A419-86A54A4CD63B}"/>
    <cellStyle name="Currency [0] 3 19 3 3" xfId="21021" xr:uid="{4EE7B18B-021D-47AD-A8A8-F48A2A801BEB}"/>
    <cellStyle name="Currency [0] 3 19 4" xfId="25373" xr:uid="{BCEF56FA-45DB-4FE9-A9FB-2FC18FB1504B}"/>
    <cellStyle name="Currency [0] 3 19 5" xfId="15073" xr:uid="{47AD1215-EBF0-46C6-93FE-115B3430B7DD}"/>
    <cellStyle name="Currency [0] 3 2" xfId="308" xr:uid="{AAAD5660-3362-4816-B5D7-4C7DF86280B3}"/>
    <cellStyle name="Currency [0] 3 2 10" xfId="6460" xr:uid="{2C014CC1-B674-498D-AEA3-856BDEAB535C}"/>
    <cellStyle name="Currency [0] 3 2 10 2" xfId="28961" xr:uid="{07FBBAAA-69FC-49A2-83E6-E67833E7F9C0}"/>
    <cellStyle name="Currency [0] 3 2 10 3" xfId="18667" xr:uid="{F66D7093-6E04-40B2-BCEA-16D8AC6B8C5C}"/>
    <cellStyle name="Currency [0] 3 2 11" xfId="9651" xr:uid="{F1BA07D0-A769-4AB8-8CD4-443CC90C7904}"/>
    <cellStyle name="Currency [0] 3 2 11 2" xfId="31921" xr:uid="{CF4DDFED-7B8E-470F-A185-55F7A7D95A2C}"/>
    <cellStyle name="Currency [0] 3 2 11 3" xfId="21645" xr:uid="{CBFBD24B-E00F-472C-9D0F-E37A4A64E653}"/>
    <cellStyle name="Currency [0] 3 2 12" xfId="12771" xr:uid="{9BCBCF5A-1932-4F01-84D4-93A65452640C}"/>
    <cellStyle name="Currency [0] 3 2 12 3" xfId="23641" xr:uid="{ABAD5F11-14D9-43A5-A952-AF3CC747F41A}"/>
    <cellStyle name="Currency [0] 3 2 13" xfId="14314" xr:uid="{C8B608C7-EBAF-4181-B2AD-A7B618CBB45B}"/>
    <cellStyle name="Currency [0] 3 2 13 2" xfId="25997" xr:uid="{56321DBE-B863-4099-A14A-873A411145D0}"/>
    <cellStyle name="Currency [0] 3 2 14" xfId="15697" xr:uid="{FDE912AB-8CBB-4302-859A-B730797AB256}"/>
    <cellStyle name="Currency [0] 3 2 15" xfId="33026" xr:uid="{572C3274-C080-45AA-890B-1381A69AE880}"/>
    <cellStyle name="Currency [0] 3 2 16" xfId="1259" xr:uid="{6B241A56-C47F-4297-A342-D6336111E077}"/>
    <cellStyle name="Currency [0] 3 2 2" xfId="491" xr:uid="{D315FB46-F922-4AC0-992A-AB2CECF72033}"/>
    <cellStyle name="Currency [0] 3 2 2 2" xfId="534" xr:uid="{8B786A6F-84AD-47FE-A220-1F4B35F0F2D1}"/>
    <cellStyle name="Currency [0] 3 2 2 2 2" xfId="1077" xr:uid="{586AFBAB-5757-475A-AD19-B3CE5D4137DE}"/>
    <cellStyle name="Currency [0] 3 2 2 2 2 2" xfId="30720" xr:uid="{C1049D4A-F034-49D2-A557-04ACD03F0B5B}"/>
    <cellStyle name="Currency [0] 3 2 2 2 2 3" xfId="20434" xr:uid="{6190BB3C-A05B-4B86-8BFB-AC7DD85FAF99}"/>
    <cellStyle name="Currency [0] 3 2 2 2 2 5" xfId="8310" xr:uid="{FE501D14-E639-44BD-AA9A-F9553D581B4A}"/>
    <cellStyle name="Currency [0] 3 2 2 2 3" xfId="11414" xr:uid="{A320B192-07A3-46D4-8B7B-9FE37731B071}"/>
    <cellStyle name="Currency [0] 3 2 2 2 3 3" xfId="23414" xr:uid="{92102299-E592-4C6D-98A5-7EBE647B8C15}"/>
    <cellStyle name="Currency [0] 3 2 2 2 4" xfId="13584" xr:uid="{0EE4FB8E-6017-42F8-B749-9D2415A4523D}"/>
    <cellStyle name="Currency [0] 3 2 2 2 4 3" xfId="24221" xr:uid="{93719A77-60A4-4C98-B9A4-66C7AACE9180}"/>
    <cellStyle name="Currency [0] 3 2 2 2 5" xfId="14459" xr:uid="{B87A9448-B19A-4D91-BDB0-B3BD107743A6}"/>
    <cellStyle name="Currency [0] 3 2 2 2 5 2" xfId="27760" xr:uid="{07AFC0A5-3676-48C5-BDE2-819072E3EE5D}"/>
    <cellStyle name="Currency [0] 3 2 2 2 6" xfId="17466" xr:uid="{EB6C4AB7-DB8D-4D59-8990-609A6E2C139B}"/>
    <cellStyle name="Currency [0] 3 2 2 2 9" xfId="1404" xr:uid="{E840D21A-7401-41BE-ABB3-6DD732BB959E}"/>
    <cellStyle name="Currency [0] 3 2 2 3" xfId="1021" xr:uid="{7884DD34-D990-4F71-8CB9-EEBBB7ABDFF7}"/>
    <cellStyle name="Currency [0] 3 2 2 3 2" xfId="14174" xr:uid="{8DCE60A5-F366-49AC-A362-17DECC0BF05F}"/>
    <cellStyle name="Currency [0] 3 2 2 3 2 3" xfId="24810" xr:uid="{8D80BED2-604E-45F0-AE3D-DB1366A0AF59}"/>
    <cellStyle name="Currency [0] 3 2 2 3 3" xfId="29630" xr:uid="{46B820D7-FFF1-48E8-87C0-79FDED3E65D2}"/>
    <cellStyle name="Currency [0] 3 2 2 3 4" xfId="19339" xr:uid="{8D431EFC-BA57-42D4-8ED9-C7F15E4860F1}"/>
    <cellStyle name="Currency [0] 3 2 2 3 6" xfId="7158" xr:uid="{2815B165-6F77-48E1-8174-9C3FD4F2A21F}"/>
    <cellStyle name="Currency [0] 3 2 2 4" xfId="10323" xr:uid="{356585B3-6EF7-490B-8DE9-537A19ADAB57}"/>
    <cellStyle name="Currency [0] 3 2 2 4 2" xfId="32592" xr:uid="{24314B86-C33F-4581-AFFC-2268B373F0E8}"/>
    <cellStyle name="Currency [0] 3 2 2 4 3" xfId="22318" xr:uid="{6C69F0EF-2F5C-4607-A7A5-89C7882A5150}"/>
    <cellStyle name="Currency [0] 3 2 2 5" xfId="12980" xr:uid="{273699B2-96CD-46E0-98CE-4F355E3B75B0}"/>
    <cellStyle name="Currency [0] 3 2 2 5 3" xfId="23804" xr:uid="{3BBC3B4A-4869-4288-B769-D405E43F476F}"/>
    <cellStyle name="Currency [0] 3 2 2 6" xfId="14403" xr:uid="{F295A6E7-EC12-46E1-B0A6-0E3384E1B65C}"/>
    <cellStyle name="Currency [0] 3 2 2 6 2" xfId="26669" xr:uid="{858598D9-D4D6-4D7F-9088-2FF4B2676141}"/>
    <cellStyle name="Currency [0] 3 2 2 7" xfId="16370" xr:uid="{FB61EB01-6931-4B12-B320-B31FC998B125}"/>
    <cellStyle name="Currency [0] 3 2 2 8" xfId="32806" xr:uid="{47CB257B-CD42-4DFF-8189-F7156E4B90A5}"/>
    <cellStyle name="Currency [0] 3 2 2 9" xfId="1348" xr:uid="{1E380D8C-A67B-4E13-AD3E-0D19DBC1F501}"/>
    <cellStyle name="Currency [0] 3 2 3" xfId="422" xr:uid="{104E4F15-0371-47B5-9075-83CBE3C49950}"/>
    <cellStyle name="Currency [0] 3 2 3 10" xfId="3829" xr:uid="{7BF963C3-A697-40DF-941D-C7F6089E0DFF}"/>
    <cellStyle name="Currency [0] 3 2 3 2" xfId="933" xr:uid="{71910F30-95C3-4676-9DE5-D94BC0FE5056}"/>
    <cellStyle name="Currency [0] 3 2 3 2 2" xfId="8244" xr:uid="{B9B3F397-619E-49D3-BC91-28C6E101260B}"/>
    <cellStyle name="Currency [0] 3 2 3 2 2 2" xfId="30655" xr:uid="{239B9BA7-4BC6-47F5-8E8D-ADD8EE34EC37}"/>
    <cellStyle name="Currency [0] 3 2 3 2 2 3" xfId="20367" xr:uid="{17C33F53-BE30-4413-B5FF-BE592EC7664B}"/>
    <cellStyle name="Currency [0] 3 2 3 2 3" xfId="11348" xr:uid="{D7AD5A56-E4EA-41F9-9BA2-6619B49F7D21}"/>
    <cellStyle name="Currency [0] 3 2 3 2 3 3" xfId="23347" xr:uid="{1344ABB7-2CF0-45B1-83C0-613EE4675B1F}"/>
    <cellStyle name="Currency [0] 3 2 3 2 4" xfId="27693" xr:uid="{2D6AF30A-CB85-4BAA-83CB-7CBEC043F8A9}"/>
    <cellStyle name="Currency [0] 3 2 3 2 5" xfId="17399" xr:uid="{61DFDF40-EAD2-47F7-B361-B4F67BA3C3A1}"/>
    <cellStyle name="Currency [0] 3 2 3 2 7" xfId="5041" xr:uid="{7047699B-CA15-481D-A455-4D895B394404}"/>
    <cellStyle name="Currency [0] 3 2 3 3" xfId="6999" xr:uid="{4BC9CC4A-CCA6-4177-9BEE-F1267ED21A63}"/>
    <cellStyle name="Currency [0] 3 2 3 3 2" xfId="29470" xr:uid="{11CC2185-2520-4D40-BCAE-334885FBEFA4}"/>
    <cellStyle name="Currency [0] 3 2 3 3 3" xfId="19177" xr:uid="{27BB744E-A73A-4B2C-9E29-EECD96398E0E}"/>
    <cellStyle name="Currency [0] 3 2 3 4" xfId="10161" xr:uid="{374378EC-7334-4DCE-9EC6-7B5501E39C19}"/>
    <cellStyle name="Currency [0] 3 2 3 4 2" xfId="32431" xr:uid="{D32C12A7-F345-4E24-8496-BF53363FBD70}"/>
    <cellStyle name="Currency [0] 3 2 3 4 3" xfId="22156" xr:uid="{9CA269B8-1971-48CF-B4C7-BAE33B9E27E3}"/>
    <cellStyle name="Currency [0] 3 2 3 5" xfId="13423" xr:uid="{081E82CC-15F7-4DF7-A2EB-834306679BD2}"/>
    <cellStyle name="Currency [0] 3 2 3 5 3" xfId="24060" xr:uid="{D8614ACE-9A71-4C57-B545-A1101B4C9A7B}"/>
    <cellStyle name="Currency [0] 3 2 3 6" xfId="26507" xr:uid="{0660AE55-8FBA-467F-8ABC-E50C0B39B288}"/>
    <cellStyle name="Currency [0] 3 2 3 7" xfId="16208" xr:uid="{A13A5B9A-6189-45B1-AA99-4D5939251DC4}"/>
    <cellStyle name="Currency [0] 3 2 4" xfId="784" xr:uid="{99F1015E-2BA8-43A9-AF35-1EB79A4BFA9B}"/>
    <cellStyle name="Currency [0] 3 2 4 2" xfId="8012" xr:uid="{6C205846-DFF3-4FE8-9DDC-FFD55178191F}"/>
    <cellStyle name="Currency [0] 3 2 4 2 2" xfId="30443" xr:uid="{93EB8FC3-F22E-4AFE-9546-0CCABA9C2725}"/>
    <cellStyle name="Currency [0] 3 2 4 2 3" xfId="20153" xr:uid="{176A9186-90A0-4E64-AF81-EC6C2E113D79}"/>
    <cellStyle name="Currency [0] 3 2 4 3" xfId="11135" xr:uid="{F36E1429-5407-4E3B-8CCA-5E2B0107ADD2}"/>
    <cellStyle name="Currency [0] 3 2 4 3 3" xfId="23133" xr:uid="{C68BA7C5-DEEC-4F66-9DBC-EA1F16D11A04}"/>
    <cellStyle name="Currency [0] 3 2 4 4" xfId="13850" xr:uid="{D9FFD3C7-9C20-4DC4-B82E-1B35D03B9AF5}"/>
    <cellStyle name="Currency [0] 3 2 4 4 3" xfId="24490" xr:uid="{A3D2403C-389E-4D8D-95D3-8C5A3245AEA6}"/>
    <cellStyle name="Currency [0] 3 2 4 5" xfId="27484" xr:uid="{79B8F683-5B15-479F-8049-651F1091A280}"/>
    <cellStyle name="Currency [0] 3 2 4 6" xfId="17185" xr:uid="{D5A10607-B7A2-4021-8B00-C5B9100330DD}"/>
    <cellStyle name="Currency [0] 3 2 4 8" xfId="4825" xr:uid="{41214204-0526-4584-BE97-48C2477B1B5F}"/>
    <cellStyle name="Currency [0] 3 2 5" xfId="4707" xr:uid="{34055E93-C49E-43A3-9EE2-B95C94AD31DC}"/>
    <cellStyle name="Currency [0] 3 2 5 2" xfId="7883" xr:uid="{09AFA5D3-83AC-4BDB-B0ED-DDB3003E1B17}"/>
    <cellStyle name="Currency [0] 3 2 5 2 2" xfId="30311" xr:uid="{312B86BA-DE43-450C-B5A9-16DD0057557E}"/>
    <cellStyle name="Currency [0] 3 2 5 2 3" xfId="20022" xr:uid="{92B2B7F6-E9BA-4DCE-8BEB-C8823011CB64}"/>
    <cellStyle name="Currency [0] 3 2 5 3" xfId="11006" xr:uid="{B1F03132-5278-4956-9466-1C42F0ED7506}"/>
    <cellStyle name="Currency [0] 3 2 5 3 3" xfId="23001" xr:uid="{47CAAB39-9813-4CD8-911E-BCFB2165B4B8}"/>
    <cellStyle name="Currency [0] 3 2 5 4" xfId="13688" xr:uid="{676A6846-EA2C-4F0D-A96C-0BFF2183C9F2}"/>
    <cellStyle name="Currency [0] 3 2 5 4 3" xfId="24326" xr:uid="{534A7BDD-4761-4587-924F-29A0F8B8231D}"/>
    <cellStyle name="Currency [0] 3 2 5 5" xfId="27352" xr:uid="{D80EE946-EC6F-4339-AA16-9F99A8901F47}"/>
    <cellStyle name="Currency [0] 3 2 5 6" xfId="17053" xr:uid="{1AA4E63D-763B-4A96-895F-CF4931C5A255}"/>
    <cellStyle name="Currency [0] 3 2 6" xfId="4505" xr:uid="{96843C25-CC44-4865-B8A2-70B0D7A3D243}"/>
    <cellStyle name="Currency [0] 3 2 6 2" xfId="7681" xr:uid="{5598D13E-FC12-43B5-9DF1-94A043B7F3CC}"/>
    <cellStyle name="Currency [0] 3 2 6 2 2" xfId="30110" xr:uid="{DBD6637F-76B5-42A8-9604-F1B2122799D9}"/>
    <cellStyle name="Currency [0] 3 2 6 2 3" xfId="19820" xr:uid="{68CDA272-AAD2-4CFC-A815-F5834D20CE4B}"/>
    <cellStyle name="Currency [0] 3 2 6 3" xfId="10804" xr:uid="{44ECE471-A1FA-4B96-9192-ED0D054E6EDE}"/>
    <cellStyle name="Currency [0] 3 2 6 3 3" xfId="22799" xr:uid="{C67AE6D1-A3B5-4074-A906-D72813DD90E9}"/>
    <cellStyle name="Currency [0] 3 2 6 4" xfId="13877" xr:uid="{32A30261-65D1-4330-BD8C-1C3929EE7F2B}"/>
    <cellStyle name="Currency [0] 3 2 6 4 3" xfId="24517" xr:uid="{5B2A2A99-6DDD-464B-9337-CFEFB76519C6}"/>
    <cellStyle name="Currency [0] 3 2 6 5" xfId="27150" xr:uid="{A7FEF0EF-52F4-4B48-B828-6C25D4E506B8}"/>
    <cellStyle name="Currency [0] 3 2 6 6" xfId="16851" xr:uid="{E6EB935E-285C-4AD6-971F-309D5342B61A}"/>
    <cellStyle name="Currency [0] 3 2 7" xfId="4307" xr:uid="{1F8ACCC9-D985-483A-A5E9-AC8D411F0556}"/>
    <cellStyle name="Currency [0] 3 2 7 2" xfId="7482" xr:uid="{B525242D-E130-4088-812D-70786A349D53}"/>
    <cellStyle name="Currency [0] 3 2 7 2 2" xfId="29918" xr:uid="{F5542BF4-CFCD-4C94-93DB-BA2594676628}"/>
    <cellStyle name="Currency [0] 3 2 7 2 3" xfId="19628" xr:uid="{ABD0160C-B1CE-4502-A605-33F8608B7BE4}"/>
    <cellStyle name="Currency [0] 3 2 7 3" xfId="10612" xr:uid="{E0A8E1D1-B51F-45AA-A00C-6200A1D29949}"/>
    <cellStyle name="Currency [0] 3 2 7 3 3" xfId="22607" xr:uid="{431DBEC0-9E26-4A01-920B-1655159F65D6}"/>
    <cellStyle name="Currency [0] 3 2 7 4" xfId="14113" xr:uid="{8365EEEF-4FEE-4B94-88DB-9835DE1DB1FA}"/>
    <cellStyle name="Currency [0] 3 2 7 4 3" xfId="24749" xr:uid="{6A403C1B-BE45-4BE3-BC55-8A4C441E0915}"/>
    <cellStyle name="Currency [0] 3 2 7 5" xfId="26958" xr:uid="{00283B7C-C320-45EB-97E0-0F630A056F72}"/>
    <cellStyle name="Currency [0] 3 2 7 6" xfId="16659" xr:uid="{BEC9B666-4FC4-4077-9BB1-DB16301CF80C}"/>
    <cellStyle name="Currency [0] 3 2 8" xfId="4126" xr:uid="{DF8778EC-6A88-47A0-BCAC-80E95F6E3DE4}"/>
    <cellStyle name="Currency [0] 3 2 8 2" xfId="7301" xr:uid="{4897E5DC-BDAB-42FF-985F-B4B201E0C768}"/>
    <cellStyle name="Currency [0] 3 2 8 2 2" xfId="29765" xr:uid="{DAB19878-8BF2-493F-B355-CA9AFE9C6653}"/>
    <cellStyle name="Currency [0] 3 2 8 2 3" xfId="19475" xr:uid="{4B7CF60F-211A-4229-8991-D93C64F89669}"/>
    <cellStyle name="Currency [0] 3 2 8 3" xfId="10459" xr:uid="{1EC602F2-60D0-437D-BFA7-A24FE810256F}"/>
    <cellStyle name="Currency [0] 3 2 8 3 3" xfId="22454" xr:uid="{0FA15105-3798-4914-8A5A-2595EDC6B20B}"/>
    <cellStyle name="Currency [0] 3 2 8 4" xfId="26805" xr:uid="{DC9A04C2-E6FE-40A2-A345-9A4AFE383834}"/>
    <cellStyle name="Currency [0] 3 2 8 5" xfId="16506" xr:uid="{4320543F-9C1E-4042-8F6E-99FD76239EA9}"/>
    <cellStyle name="Currency [0] 3 2 9" xfId="3356" xr:uid="{FFE780E6-40C4-4D76-97B0-17D758B816F5}"/>
    <cellStyle name="Currency [0] 3 2 9 2" xfId="6713" xr:uid="{3AA0EDFF-2181-4033-9AE3-72ED4DDC7B61}"/>
    <cellStyle name="Currency [0] 3 2 9 2 2" xfId="29213" xr:uid="{B77C7B86-77CC-4D07-BC53-0B335318A481}"/>
    <cellStyle name="Currency [0] 3 2 9 2 3" xfId="18920" xr:uid="{EB44FEFB-FB0C-4B3F-8E06-983513906F38}"/>
    <cellStyle name="Currency [0] 3 2 9 3" xfId="9904" xr:uid="{37261279-8A53-4110-84F4-C3FBEA0B2A30}"/>
    <cellStyle name="Currency [0] 3 2 9 3 2" xfId="32174" xr:uid="{0AE90534-14E3-45D0-9FF3-36AB2DDB52A9}"/>
    <cellStyle name="Currency [0] 3 2 9 3 3" xfId="21898" xr:uid="{F1644326-930B-47D2-A0DF-CEAFCDF626E8}"/>
    <cellStyle name="Currency [0] 3 2 9 4" xfId="26249" xr:uid="{2BEA7661-EEEB-4989-8D32-A498073ACA8C}"/>
    <cellStyle name="Currency [0] 3 2 9 5" xfId="15950" xr:uid="{77CBA0B7-AACD-4671-90F6-8541D6AD5C14}"/>
    <cellStyle name="Currency [0] 3 20" xfId="2442" xr:uid="{61D9B215-8023-437B-9563-23C5B6AB42D4}"/>
    <cellStyle name="Currency [0] 3 20 2" xfId="5786" xr:uid="{9B71C6D4-C14D-4C38-AF0B-6AE1713B8B8D}"/>
    <cellStyle name="Currency [0] 3 20 2 2" xfId="28302" xr:uid="{F8475DC0-9EF2-47A6-A967-43C651EF7572}"/>
    <cellStyle name="Currency [0] 3 20 2 3" xfId="18008" xr:uid="{C01C711C-4B2B-404D-BC7F-AF224C1B3758}"/>
    <cellStyle name="Currency [0] 3 20 3" xfId="8992" xr:uid="{09B87E1D-DC9F-4DB5-BB64-AD01E4339B34}"/>
    <cellStyle name="Currency [0] 3 20 3 2" xfId="31262" xr:uid="{C862CC9C-FC2B-4095-809A-9B310A65F4C8}"/>
    <cellStyle name="Currency [0] 3 20 3 3" xfId="20986" xr:uid="{71853A26-7744-4B0F-9521-01DA2BA1D29A}"/>
    <cellStyle name="Currency [0] 3 20 4" xfId="25338" xr:uid="{A6D819D4-E3A5-4EF1-8D68-63FE9EF01233}"/>
    <cellStyle name="Currency [0] 3 20 5" xfId="15038" xr:uid="{11DE0AED-9FD1-426B-903A-958C6C339EB8}"/>
    <cellStyle name="Currency [0] 3 21" xfId="2342" xr:uid="{0F0D4F80-F1C9-40F1-BA5A-EAD2C9F48363}"/>
    <cellStyle name="Currency [0] 3 21 2" xfId="5689" xr:uid="{91586974-920A-4111-B883-8F51AA3756ED}"/>
    <cellStyle name="Currency [0] 3 21 2 2" xfId="28205" xr:uid="{EC759ACD-9B4A-44B0-82F9-DE368CF6AFF5}"/>
    <cellStyle name="Currency [0] 3 21 2 3" xfId="17911" xr:uid="{C408ACC3-E461-4459-A809-3AABB71D04F5}"/>
    <cellStyle name="Currency [0] 3 21 3" xfId="8895" xr:uid="{A0D24EAF-6B40-4B7D-B3E6-7714115C5333}"/>
    <cellStyle name="Currency [0] 3 21 3 2" xfId="31165" xr:uid="{9A767895-2F70-4D66-9F9A-9E11FD49F767}"/>
    <cellStyle name="Currency [0] 3 21 3 3" xfId="20889" xr:uid="{EE1DB537-4E4C-491F-B77B-70C4C125E260}"/>
    <cellStyle name="Currency [0] 3 21 4" xfId="25241" xr:uid="{5541BB0E-AFF3-44BE-B92F-4835128360C9}"/>
    <cellStyle name="Currency [0] 3 21 5" xfId="14941" xr:uid="{F4B06535-1A77-46C0-88F3-E8DB2E19E4FC}"/>
    <cellStyle name="Currency [0] 3 22" xfId="2323" xr:uid="{C49F31EC-FCE0-4AAE-87E8-5F6C606F6CB4}"/>
    <cellStyle name="Currency [0] 3 22 2" xfId="5670" xr:uid="{F1DAFF9E-8F73-49B3-A707-94CF679ECFBF}"/>
    <cellStyle name="Currency [0] 3 22 2 2" xfId="28186" xr:uid="{F39851F8-55FA-4FC6-B26E-A24DAC6A8C6B}"/>
    <cellStyle name="Currency [0] 3 22 2 3" xfId="17892" xr:uid="{C7ADDAD5-AD4B-490D-BFFA-804E30486FA0}"/>
    <cellStyle name="Currency [0] 3 22 3" xfId="8876" xr:uid="{3989A468-A20E-411F-B651-EA3CF96575BD}"/>
    <cellStyle name="Currency [0] 3 22 3 2" xfId="31146" xr:uid="{3F679368-1511-43AB-AFBD-6E80DF8A9303}"/>
    <cellStyle name="Currency [0] 3 22 3 3" xfId="20870" xr:uid="{316F078B-EC87-486D-92E5-F7A224EF5C3A}"/>
    <cellStyle name="Currency [0] 3 22 4" xfId="25222" xr:uid="{01F898FF-C5EC-4BBC-945D-47E12E0766E0}"/>
    <cellStyle name="Currency [0] 3 22 5" xfId="14922" xr:uid="{E21D0730-19BB-4D9B-AFFF-AF4C0D2F4AFE}"/>
    <cellStyle name="Currency [0] 3 23" xfId="2290" xr:uid="{9B72BAED-A2D7-4FBE-AFDC-6C15B0D0D2C0}"/>
    <cellStyle name="Currency [0] 3 23 2" xfId="5637" xr:uid="{6613D167-5DE4-4287-91AD-10E4AF4AE40C}"/>
    <cellStyle name="Currency [0] 3 23 2 2" xfId="28153" xr:uid="{3C761377-FD0C-4DB9-89D8-FA4FA33C325F}"/>
    <cellStyle name="Currency [0] 3 23 2 3" xfId="17859" xr:uid="{2BD28CCF-3596-453D-814A-016DCD9E5E2D}"/>
    <cellStyle name="Currency [0] 3 23 3" xfId="8843" xr:uid="{C76B41B2-AF7A-43B5-A6F8-988E42B3E3A5}"/>
    <cellStyle name="Currency [0] 3 23 3 2" xfId="31113" xr:uid="{91131D8A-6B34-4942-9E76-143142661E94}"/>
    <cellStyle name="Currency [0] 3 23 3 3" xfId="20837" xr:uid="{FF69ADD8-5C6B-4997-956B-CF774FB242C6}"/>
    <cellStyle name="Currency [0] 3 23 4" xfId="25189" xr:uid="{920D24BC-F217-457D-BD88-ED3A53C39F5A}"/>
    <cellStyle name="Currency [0] 3 23 5" xfId="14889" xr:uid="{B669456D-B504-4B93-AC30-0CFF9DE18641}"/>
    <cellStyle name="Currency [0] 3 24" xfId="2269" xr:uid="{EEEA757F-553F-4747-9B54-88CC0ABE2030}"/>
    <cellStyle name="Currency [0] 3 24 2" xfId="5616" xr:uid="{C232ED7D-4209-4A04-9232-22C3610C8A56}"/>
    <cellStyle name="Currency [0] 3 24 2 2" xfId="28132" xr:uid="{411F0C8A-4C69-485A-AE5C-CF2D7B6D6701}"/>
    <cellStyle name="Currency [0] 3 24 2 3" xfId="17838" xr:uid="{F0A0F2F4-E7D6-4E6A-83AD-41833ED600B2}"/>
    <cellStyle name="Currency [0] 3 24 3" xfId="8822" xr:uid="{366868F8-1EDA-4F6C-B4E2-5C2639074364}"/>
    <cellStyle name="Currency [0] 3 24 3 2" xfId="31092" xr:uid="{C78B2511-0266-43AE-9F3F-25E654FD1C98}"/>
    <cellStyle name="Currency [0] 3 24 3 3" xfId="20816" xr:uid="{0FD0E3A9-9276-431A-BF83-B0989BCE7CB2}"/>
    <cellStyle name="Currency [0] 3 24 4" xfId="25168" xr:uid="{CDB82613-26B9-46E2-BE2D-A1DA3B334109}"/>
    <cellStyle name="Currency [0] 3 24 5" xfId="14868" xr:uid="{764B00BE-16FE-4B26-8406-D6D82D2E5BE8}"/>
    <cellStyle name="Currency [0] 3 25" xfId="2243" xr:uid="{B5291D2F-AC8F-4E6B-A9AC-726944BEBDEB}"/>
    <cellStyle name="Currency [0] 3 25 2" xfId="5590" xr:uid="{273A9347-251E-4BDF-8AEA-3601585C3130}"/>
    <cellStyle name="Currency [0] 3 25 2 2" xfId="28106" xr:uid="{FBE09BA7-C8AE-4F0D-8C95-11C798D97618}"/>
    <cellStyle name="Currency [0] 3 25 2 3" xfId="17812" xr:uid="{1B51FA24-EC1F-4498-AA11-F7B9DD1010F9}"/>
    <cellStyle name="Currency [0] 3 25 3" xfId="8796" xr:uid="{4747F9AE-85BF-4392-A5A2-E56DBC288935}"/>
    <cellStyle name="Currency [0] 3 25 3 2" xfId="31066" xr:uid="{43FFCF6A-A662-4ABA-B4E0-01248F7C49A0}"/>
    <cellStyle name="Currency [0] 3 25 3 3" xfId="20790" xr:uid="{F7B5F8C8-A406-4A8A-AED5-2063C456975B}"/>
    <cellStyle name="Currency [0] 3 25 4" xfId="25142" xr:uid="{184AB3C0-AB05-4267-B4A6-2A9D852C5278}"/>
    <cellStyle name="Currency [0] 3 25 5" xfId="14842" xr:uid="{D2440D00-DC97-44BE-9573-8CDDEE70FA62}"/>
    <cellStyle name="Currency [0] 3 26" xfId="5524" xr:uid="{D05FE287-9004-437E-88C7-A678D1923C13}"/>
    <cellStyle name="Currency [0] 3 26 2" xfId="27810" xr:uid="{C15D2957-4DF3-44B7-B94E-6EE1B15772C1}"/>
    <cellStyle name="Currency [0] 3 26 3" xfId="17512" xr:uid="{88338E9E-8D48-4E5C-9ABF-EABD1CD4440D}"/>
    <cellStyle name="Currency [0] 3 27" xfId="8737" xr:uid="{C84DA705-9713-44D5-8AA4-C59A7C7528E5}"/>
    <cellStyle name="Currency [0] 3 27 2" xfId="30766" xr:uid="{A0E190C5-E820-4A54-8666-60C76B174693}"/>
    <cellStyle name="Currency [0] 3 27 3" xfId="20487" xr:uid="{F4B3C09A-5D8A-44D8-86EC-C411BC97A9BB}"/>
    <cellStyle name="Currency [0] 3 28" xfId="12314" xr:uid="{A1E8CDB6-D1AB-431F-8360-6A9119692074}"/>
    <cellStyle name="Currency [0] 3 28 3" xfId="23459" xr:uid="{0393B675-5608-4C4B-95FB-3FA694E11A3D}"/>
    <cellStyle name="Currency [0] 3 29" xfId="14246" xr:uid="{7B512A51-1648-4439-A4B3-B07EFD18F3D2}"/>
    <cellStyle name="Currency [0] 3 29 2" xfId="25083" xr:uid="{DFD96099-C8AF-4DE4-8109-ED1EAC01F948}"/>
    <cellStyle name="Currency [0] 3 3" xfId="457" xr:uid="{6B56572D-B565-473E-A964-5BAC5CE57D7C}"/>
    <cellStyle name="Currency [0] 3 3 10" xfId="32901" xr:uid="{73C29415-0131-40C0-98B4-B2E6250120BF}"/>
    <cellStyle name="Currency [0] 3 3 11" xfId="1305" xr:uid="{DF15BF05-DC25-4A15-9268-42DA280B4AE7}"/>
    <cellStyle name="Currency [0] 3 3 2" xfId="497" xr:uid="{F4FD5FDF-AAA3-4269-80BD-E77F708F0DB3}"/>
    <cellStyle name="Currency [0] 3 3 2 10" xfId="1354" xr:uid="{F685E5AF-F61F-43F4-89B0-7E955D5CC0D3}"/>
    <cellStyle name="Currency [0] 3 3 2 2" xfId="1027" xr:uid="{D4086BE4-03A7-4CC2-A280-36781A113EFB}"/>
    <cellStyle name="Currency [0] 3 3 2 2 2" xfId="8301" xr:uid="{191E7E49-5DFA-4392-8CDF-05663A91501F}"/>
    <cellStyle name="Currency [0] 3 3 2 2 2 2" xfId="30711" xr:uid="{9424F670-0CAA-4F40-B146-A56C10CF7C7F}"/>
    <cellStyle name="Currency [0] 3 3 2 2 2 3" xfId="20425" xr:uid="{19D4338C-28EC-4564-8D43-89E5BCE8C9C2}"/>
    <cellStyle name="Currency [0] 3 3 2 2 3" xfId="11405" xr:uid="{6864427C-759A-4C04-8358-8A71A4F7F8BA}"/>
    <cellStyle name="Currency [0] 3 3 2 2 3 3" xfId="23405" xr:uid="{7FE008E5-B8FD-49DF-8B10-CECD57F120D1}"/>
    <cellStyle name="Currency [0] 3 3 2 2 4" xfId="13505" xr:uid="{F073C0D0-0D2F-46A4-B24E-7306292AC2A2}"/>
    <cellStyle name="Currency [0] 3 3 2 2 4 3" xfId="24141" xr:uid="{49ED6304-C9F2-42EC-BA0B-4241FDF6720B}"/>
    <cellStyle name="Currency [0] 3 3 2 2 5" xfId="27751" xr:uid="{8E0259E5-1FED-4C0C-96BD-B296F593FD12}"/>
    <cellStyle name="Currency [0] 3 3 2 2 6" xfId="17457" xr:uid="{10D6B281-28B6-4D9D-81C9-4E55414AB5BA}"/>
    <cellStyle name="Currency [0] 3 3 2 2 8" xfId="5092" xr:uid="{37A4A2A0-6470-4F14-A533-4016EF023988}"/>
    <cellStyle name="Currency [0] 3 3 2 3" xfId="7080" xr:uid="{FFD257D0-0B05-423A-A67F-D5ACFADDCF4A}"/>
    <cellStyle name="Currency [0] 3 3 2 3 2" xfId="29550" xr:uid="{22078503-5828-4354-9C2C-12A40385A764}"/>
    <cellStyle name="Currency [0] 3 3 2 3 3" xfId="19259" xr:uid="{38668549-CB1C-414A-B23B-EB1EB51E8BB2}"/>
    <cellStyle name="Currency [0] 3 3 2 4" xfId="10243" xr:uid="{8D5B76E0-3302-4876-982C-2C9277BB5916}"/>
    <cellStyle name="Currency [0] 3 3 2 4 2" xfId="32513" xr:uid="{C3F10AD2-FD40-4416-A103-019CF1261D42}"/>
    <cellStyle name="Currency [0] 3 3 2 4 3" xfId="22238" xr:uid="{2C1AA8A5-CAB0-476C-8DC2-C64D118DD0A3}"/>
    <cellStyle name="Currency [0] 3 3 2 5" xfId="12903" xr:uid="{7B4EEA33-A30F-40B5-921C-03ED0C5F2E8B}"/>
    <cellStyle name="Currency [0] 3 3 2 5 3" xfId="23724" xr:uid="{7FB72301-247D-4416-AEAF-BC8537756479}"/>
    <cellStyle name="Currency [0] 3 3 2 6" xfId="14409" xr:uid="{A02DA152-EFB2-4321-949A-624C022724C3}"/>
    <cellStyle name="Currency [0] 3 3 2 6 2" xfId="26589" xr:uid="{1AAD7CB8-B909-4986-891B-562FD18D5F17}"/>
    <cellStyle name="Currency [0] 3 3 2 7" xfId="16290" xr:uid="{E3228550-0F2E-4AA0-B44A-EFDC4C049ED0}"/>
    <cellStyle name="Currency [0] 3 3 3" xfId="512" xr:uid="{71345534-6BCC-43B6-81A7-6EA7D0336006}"/>
    <cellStyle name="Currency [0] 3 3 3 2" xfId="1045" xr:uid="{5FC57554-03FE-42BF-9F83-D1BAEB4C2F36}"/>
    <cellStyle name="Currency [0] 3 3 3 2 2" xfId="8056" xr:uid="{5B70CB98-41A7-48F7-A37A-C0A89E262D8E}"/>
    <cellStyle name="Currency [0] 3 3 3 2 2 2" xfId="30486" xr:uid="{673F93FF-AA2B-4E82-90F3-0AFE9A44BD4E}"/>
    <cellStyle name="Currency [0] 3 3 3 2 2 3" xfId="20196" xr:uid="{789546C0-7DA8-4006-964B-FCC24E7BFEC2}"/>
    <cellStyle name="Currency [0] 3 3 3 2 3" xfId="11178" xr:uid="{6AA9D91B-1A7B-4ED1-8B4D-018F7F811DB4}"/>
    <cellStyle name="Currency [0] 3 3 3 2 3 3" xfId="23176" xr:uid="{7C871D27-F0F9-4C76-89D7-B6B8844E904F}"/>
    <cellStyle name="Currency [0] 3 3 3 2 4" xfId="27525" xr:uid="{0CF322E3-3D74-452D-A9E4-FE9014D765D7}"/>
    <cellStyle name="Currency [0] 3 3 3 2 5" xfId="17228" xr:uid="{88123650-D9DB-4D0B-8491-A51080406E7A}"/>
    <cellStyle name="Currency [0] 3 3 3 2 7" xfId="4869" xr:uid="{19212940-A6AB-4DDC-9223-1FADD9E53A4F}"/>
    <cellStyle name="Currency [0] 3 3 3 3" xfId="6917" xr:uid="{EC0EA22C-457D-49AB-A959-815630BDE889}"/>
    <cellStyle name="Currency [0] 3 3 3 3 2" xfId="29388" xr:uid="{C843A919-AC46-44E2-A0C4-30DC4C292A0D}"/>
    <cellStyle name="Currency [0] 3 3 3 3 3" xfId="19095" xr:uid="{674FE2FD-1672-4262-B377-959B22F1B0F4}"/>
    <cellStyle name="Currency [0] 3 3 3 4" xfId="10080" xr:uid="{22B96568-9101-4529-8ED5-91D4CD1525DD}"/>
    <cellStyle name="Currency [0] 3 3 3 4 2" xfId="32349" xr:uid="{6A417D3C-699D-404C-9779-D39CA3C3E674}"/>
    <cellStyle name="Currency [0] 3 3 3 4 3" xfId="22074" xr:uid="{7C1481DF-2AA4-43F1-B676-9063F0442998}"/>
    <cellStyle name="Currency [0] 3 3 3 5" xfId="13345" xr:uid="{E02A4678-667A-4F83-9CE8-62E94F699EB4}"/>
    <cellStyle name="Currency [0] 3 3 3 5 3" xfId="23981" xr:uid="{60C2B9DF-240C-4979-B874-601486D26244}"/>
    <cellStyle name="Currency [0] 3 3 3 6" xfId="14427" xr:uid="{C9C59A28-1566-4DFE-8835-82766E724D8C}"/>
    <cellStyle name="Currency [0] 3 3 3 6 2" xfId="26425" xr:uid="{6791F228-B299-4F73-978C-F06A400FBBBA}"/>
    <cellStyle name="Currency [0] 3 3 3 7" xfId="16126" xr:uid="{DB053C6C-05DF-4C98-A726-F29C3813DE7A}"/>
    <cellStyle name="Currency [0] 3 3 3 9" xfId="1372" xr:uid="{7C8F7D8C-2E9E-4555-B6FA-ACCA79C6CB32}"/>
    <cellStyle name="Currency [0] 3 3 4" xfId="978" xr:uid="{65CF25E9-292A-49B8-A980-E73225E09EE4}"/>
    <cellStyle name="Currency [0] 3 3 4 2" xfId="6631" xr:uid="{F41B8404-8EB2-4646-BA34-9E494AF2577E}"/>
    <cellStyle name="Currency [0] 3 3 4 2 2" xfId="29131" xr:uid="{85DB332A-CA81-40F7-9EA0-3FB7DB44FCE0}"/>
    <cellStyle name="Currency [0] 3 3 4 2 3" xfId="18838" xr:uid="{8DAF3CDE-29A3-42A4-AA14-4C33B0935B0C}"/>
    <cellStyle name="Currency [0] 3 3 4 3" xfId="9822" xr:uid="{E0E91C0D-815E-491C-818F-7DDEEED55E0B}"/>
    <cellStyle name="Currency [0] 3 3 4 3 2" xfId="32092" xr:uid="{D262222F-9161-4A6C-93D8-0CCFD8567306}"/>
    <cellStyle name="Currency [0] 3 3 4 3 3" xfId="21816" xr:uid="{017BC08C-0434-4A25-AA41-281FDD18D260}"/>
    <cellStyle name="Currency [0] 3 3 4 4" xfId="14165" xr:uid="{1151E319-4E83-4561-B91B-E9EB84A74850}"/>
    <cellStyle name="Currency [0] 3 3 4 4 3" xfId="24801" xr:uid="{1F70E881-34B5-4F89-9943-32968E5FF311}"/>
    <cellStyle name="Currency [0] 3 3 4 5" xfId="26167" xr:uid="{025A8A13-3F65-4EFB-9E54-ADFF1401C965}"/>
    <cellStyle name="Currency [0] 3 3 4 6" xfId="15868" xr:uid="{90D250EC-2D05-4CC3-B2F0-53401D59B816}"/>
    <cellStyle name="Currency [0] 3 3 4 8" xfId="3274" xr:uid="{E8AA274F-0AFD-4CF8-BDB6-C994C19B65D2}"/>
    <cellStyle name="Currency [0] 3 3 5" xfId="6378" xr:uid="{A166DF34-652E-4939-9BBC-98B62B60794D}"/>
    <cellStyle name="Currency [0] 3 3 5 2" xfId="28879" xr:uid="{53DDD8A9-FBCB-43FA-9D87-2AC1A2AAC755}"/>
    <cellStyle name="Currency [0] 3 3 5 3" xfId="18585" xr:uid="{95FB48C8-BA74-4EFB-A1EC-9B4CA8F78FDC}"/>
    <cellStyle name="Currency [0] 3 3 6" xfId="9569" xr:uid="{B7D91EC0-2330-4CB2-B594-89E8AAB8D01B}"/>
    <cellStyle name="Currency [0] 3 3 6 2" xfId="31839" xr:uid="{31240D86-F5A6-4D63-AF3E-DDF5BAA4DA79}"/>
    <cellStyle name="Currency [0] 3 3 6 3" xfId="21563" xr:uid="{4C9D1C8E-1B93-4E3A-AB8A-1A4D5B5BE1A4}"/>
    <cellStyle name="Currency [0] 3 3 7" xfId="12691" xr:uid="{67D66561-CDB6-4EE4-9FE1-951667EE6CBF}"/>
    <cellStyle name="Currency [0] 3 3 7 3" xfId="23559" xr:uid="{26B886F1-76ED-403A-83C3-D44D28A91916}"/>
    <cellStyle name="Currency [0] 3 3 8" xfId="14360" xr:uid="{5747E437-9184-42CF-86BE-E9964991F19F}"/>
    <cellStyle name="Currency [0] 3 3 8 2" xfId="25915" xr:uid="{B1881A9E-F6B1-4F0B-A772-A0BA42189E9E}"/>
    <cellStyle name="Currency [0] 3 3 9" xfId="15615" xr:uid="{6A8C6913-39FD-46C6-B5DC-92A0ABFDF8B6}"/>
    <cellStyle name="Currency [0] 3 30" xfId="14783" xr:uid="{42B042A7-F5B4-44B2-99D4-4795E9589F1D}"/>
    <cellStyle name="Currency [0] 3 31" xfId="32839" xr:uid="{F33ADA18-11F5-4FBE-8FCF-E7B77470825C}"/>
    <cellStyle name="Currency [0] 3 33" xfId="1191" xr:uid="{2A69F9A2-7819-4702-BA34-31C64EA51DB9}"/>
    <cellStyle name="Currency [0] 3 4" xfId="455" xr:uid="{A312F50F-3351-4A49-AFE9-A42D2440E589}"/>
    <cellStyle name="Currency [0] 3 4 10" xfId="1299" xr:uid="{6E352245-E54A-4B59-9CC1-DB66BB5D51F5}"/>
    <cellStyle name="Currency [0] 3 4 2" xfId="481" xr:uid="{EAE3AF44-0F40-4091-9315-E8421923E7FD}"/>
    <cellStyle name="Currency [0] 3 4 2 2" xfId="1010" xr:uid="{BD21523B-518A-4D6B-9C19-0D780AAAC8FF}"/>
    <cellStyle name="Currency [0] 3 4 2 2 2" xfId="30574" xr:uid="{D000AEE1-98A9-4C27-942E-DE13BC8AB4F1}"/>
    <cellStyle name="Currency [0] 3 4 2 2 3" xfId="20285" xr:uid="{999E55E4-E37B-4847-B49E-6CD942695B9E}"/>
    <cellStyle name="Currency [0] 3 4 2 2 5" xfId="8156" xr:uid="{91CF73A3-9940-440E-AA2D-B7965DFC2434}"/>
    <cellStyle name="Currency [0] 3 4 2 3" xfId="11267" xr:uid="{9DE72881-BCB8-447E-BB20-8D749A876401}"/>
    <cellStyle name="Currency [0] 3 4 2 3 3" xfId="23265" xr:uid="{D4CEF5AF-E346-4BEA-AEDF-754FBCD96E12}"/>
    <cellStyle name="Currency [0] 3 4 2 4" xfId="14392" xr:uid="{1B1B44BC-A4ED-4122-AC23-94E25557B520}"/>
    <cellStyle name="Currency [0] 3 4 2 4 2" xfId="27612" xr:uid="{14D08C7B-1D76-41BC-B359-78A5E5CE8328}"/>
    <cellStyle name="Currency [0] 3 4 2 5" xfId="17317" xr:uid="{287992CC-6515-4938-A7CD-B1B9554E7B27}"/>
    <cellStyle name="Currency [0] 3 4 2 7" xfId="1337" xr:uid="{BD7D2A43-7A42-45D9-8B02-41C3C963B043}"/>
    <cellStyle name="Currency [0] 3 4 3" xfId="972" xr:uid="{B92705E7-4CF6-489C-9A18-74BD3BF33AE2}"/>
    <cellStyle name="Currency [0] 3 4 3 2" xfId="29288" xr:uid="{AD3749A9-E359-4269-841D-ADA5FD0487A1}"/>
    <cellStyle name="Currency [0] 3 4 3 3" xfId="18995" xr:uid="{298D5829-FEFA-4268-A7FD-7ED85BA0FAF4}"/>
    <cellStyle name="Currency [0] 3 4 3 5" xfId="6796" xr:uid="{B32ABCEF-B55B-4F4A-BA4F-69CB30358208}"/>
    <cellStyle name="Currency [0] 3 4 4" xfId="9980" xr:uid="{552CEB3B-94FA-4094-97CF-88D75FAC9049}"/>
    <cellStyle name="Currency [0] 3 4 4 2" xfId="32249" xr:uid="{86C49887-BE9E-4C4F-A787-1BFE35587667}"/>
    <cellStyle name="Currency [0] 3 4 4 3" xfId="21974" xr:uid="{29B5BC61-B5F4-42C8-8BA4-51509F27582F}"/>
    <cellStyle name="Currency [0] 3 4 5" xfId="13057" xr:uid="{5344F724-8533-4E46-89CB-2EC74D9F6A46}"/>
    <cellStyle name="Currency [0] 3 4 5 3" xfId="23881" xr:uid="{95C221DB-C36E-4FC5-A119-E57471BC206F}"/>
    <cellStyle name="Currency [0] 3 4 6" xfId="14354" xr:uid="{5719B446-158B-4D39-B735-B17D6AA2D112}"/>
    <cellStyle name="Currency [0] 3 4 6 2" xfId="26325" xr:uid="{521F61CE-2D41-4011-9769-31912FE664E3}"/>
    <cellStyle name="Currency [0] 3 4 7" xfId="16026" xr:uid="{24993F37-1410-4A3B-91A2-B5238656E7C6}"/>
    <cellStyle name="Currency [0] 3 5" xfId="464" xr:uid="{02C80E58-EB55-4907-A93A-FDE2B8C6A05C}"/>
    <cellStyle name="Currency [0] 3 5 2" xfId="992" xr:uid="{A0F8C74D-2F20-4D54-AF8B-45BECAE25990}"/>
    <cellStyle name="Currency [0] 3 5 2 2" xfId="30365" xr:uid="{0964491A-DD33-4A28-A3E3-64D8468714A9}"/>
    <cellStyle name="Currency [0] 3 5 2 3" xfId="20075" xr:uid="{73D2C6FA-7723-4FCD-A2A3-C6BB36AE61F2}"/>
    <cellStyle name="Currency [0] 3 5 2 5" xfId="7935" xr:uid="{EB8BC6AE-639A-42FC-8485-969E67AC0BD8}"/>
    <cellStyle name="Currency [0] 3 5 3" xfId="11057" xr:uid="{159E5730-1943-46B1-808D-E1D6A6A0B6EE}"/>
    <cellStyle name="Currency [0] 3 5 3 2" xfId="32771" xr:uid="{BD344BBE-1967-46ED-912A-C25ED093308C}"/>
    <cellStyle name="Currency [0] 3 5 3 3" xfId="23055" xr:uid="{E37CD2F8-97F0-4DAF-94A9-F201B5EEDA29}"/>
    <cellStyle name="Currency [0] 3 5 4" xfId="13796" xr:uid="{18E2B5A3-B3E2-48F9-9C31-CF76F5F3FE4D}"/>
    <cellStyle name="Currency [0] 3 5 4 3" xfId="24435" xr:uid="{187CAC56-6575-4BFD-B15D-37D910ABCDA6}"/>
    <cellStyle name="Currency [0] 3 5 5" xfId="14374" xr:uid="{5E4601CA-9A64-4B50-B077-1416FC50C0B2}"/>
    <cellStyle name="Currency [0] 3 5 5 2" xfId="27406" xr:uid="{01DFEF56-CDB3-4873-9050-A320B6007839}"/>
    <cellStyle name="Currency [0] 3 5 6" xfId="17107" xr:uid="{CCDEEB8B-EF96-4F36-8717-DAC2FC48192B}"/>
    <cellStyle name="Currency [0] 3 5 8" xfId="1319" xr:uid="{86A6A51D-C3B0-4B90-9A63-3F2C9B0BD47D}"/>
    <cellStyle name="Currency [0] 3 6" xfId="371" xr:uid="{18C00D34-A914-4E9E-98A0-6ABCC3FDDB25}"/>
    <cellStyle name="Currency [0] 3 6 2" xfId="865" xr:uid="{14557693-E0BF-484F-A392-44E5A5E04BF2}"/>
    <cellStyle name="Currency [0] 3 6 2 2" xfId="30233" xr:uid="{3E56E5C2-07AD-4A95-9662-62BBD375F5B8}"/>
    <cellStyle name="Currency [0] 3 6 2 3" xfId="19944" xr:uid="{589CD5D8-3522-426F-A6E8-DCBC4E6CE678}"/>
    <cellStyle name="Currency [0] 3 6 2 5" xfId="7805" xr:uid="{EF4E8E33-5D74-4754-BBA0-18971F6170EA}"/>
    <cellStyle name="Currency [0] 3 6 3" xfId="10928" xr:uid="{B6F8F28C-69A5-4314-80FA-600B58253337}"/>
    <cellStyle name="Currency [0] 3 6 3 3" xfId="22923" xr:uid="{29F06FCB-6605-4050-AF89-817768803279}"/>
    <cellStyle name="Currency [0] 3 6 4" xfId="14027" xr:uid="{0844896B-C4DD-4A86-A98F-46E17B0E60EC}"/>
    <cellStyle name="Currency [0] 3 6 4 3" xfId="24666" xr:uid="{A0D57BFF-2976-49DD-9FE5-85B3A90CADA0}"/>
    <cellStyle name="Currency [0] 3 6 5" xfId="27274" xr:uid="{1861569C-EE58-4A29-B0FB-9C351C9044CD}"/>
    <cellStyle name="Currency [0] 3 6 6" xfId="16975" xr:uid="{858F4DBC-805D-4F18-A9FE-39F6AA2376FF}"/>
    <cellStyle name="Currency [0] 3 6 8" xfId="4629" xr:uid="{E3CD5838-6FDB-419E-9600-815DE80228FE}"/>
    <cellStyle name="Currency [0] 3 7" xfId="727" xr:uid="{EAD3FCDD-0576-4908-A7FF-8BA061DD8423}"/>
    <cellStyle name="Currency [0] 3 7 2" xfId="7737" xr:uid="{6D4DBBDF-09A1-459D-8B96-7AA97FA31167}"/>
    <cellStyle name="Currency [0] 3 7 2 2" xfId="30166" xr:uid="{941FEEC0-5E66-48F4-86D4-CE3E8FCDC4EB}"/>
    <cellStyle name="Currency [0] 3 7 2 3" xfId="19876" xr:uid="{0CE8CC2A-488F-43BD-8C33-CF5ACDEB702E}"/>
    <cellStyle name="Currency [0] 3 7 3" xfId="10860" xr:uid="{2984368A-28CC-4F0D-9A20-CC71C35E31CB}"/>
    <cellStyle name="Currency [0] 3 7 3 3" xfId="22855" xr:uid="{CCF85142-CB79-4825-ABB7-F0BAE1CAE37C}"/>
    <cellStyle name="Currency [0] 3 7 4" xfId="13854" xr:uid="{AB2E4F37-92A8-42D2-BBC7-0B8DEAD568BE}"/>
    <cellStyle name="Currency [0] 3 7 4 3" xfId="24494" xr:uid="{C40E8FD7-C010-48FD-A761-95CCEB17AA3F}"/>
    <cellStyle name="Currency [0] 3 7 5" xfId="27206" xr:uid="{449787FA-147D-4C2C-BCE8-FB70C27FC070}"/>
    <cellStyle name="Currency [0] 3 7 6" xfId="16907" xr:uid="{23182F47-DFBA-4B6E-B1F7-D1EE27342174}"/>
    <cellStyle name="Currency [0] 3 7 8" xfId="4561" xr:uid="{0BC8F2B0-B38A-4804-85DA-97A7870301A1}"/>
    <cellStyle name="Currency [0] 3 8" xfId="4426" xr:uid="{10CFB598-EFEA-4703-802C-2BD3F1CD7722}"/>
    <cellStyle name="Currency [0] 3 8 2" xfId="7602" xr:uid="{4D89EA22-C7CA-44A4-833A-9418B4EA0F2E}"/>
    <cellStyle name="Currency [0] 3 8 2 2" xfId="30031" xr:uid="{F588A1E4-E44D-4C6C-9D69-B6B192A5BA2D}"/>
    <cellStyle name="Currency [0] 3 8 2 3" xfId="19741" xr:uid="{06BC605F-790A-400B-8EE2-4887DD97C797}"/>
    <cellStyle name="Currency [0] 3 8 3" xfId="10725" xr:uid="{AE5C231C-6EAF-4700-A297-7F01D1586C32}"/>
    <cellStyle name="Currency [0] 3 8 3 3" xfId="22720" xr:uid="{59B03DE5-4ECF-4992-B4A3-75F07C8884B2}"/>
    <cellStyle name="Currency [0] 3 8 4" xfId="13899" xr:uid="{19DFBD4B-B165-4C45-A0AD-7657F19BD1F7}"/>
    <cellStyle name="Currency [0] 3 8 4 3" xfId="24539" xr:uid="{A49F36C2-4908-471E-BA8F-FEA7B6C004FC}"/>
    <cellStyle name="Currency [0] 3 8 5" xfId="27071" xr:uid="{E2907A5A-7EE3-43E0-9F04-FE4B676A4582}"/>
    <cellStyle name="Currency [0] 3 8 6" xfId="16772" xr:uid="{FCBACFE1-3058-4951-B6F7-DE951AD37983}"/>
    <cellStyle name="Currency [0] 3 9" xfId="4217" xr:uid="{4BF6E10F-C683-4890-A911-FD447C2EC82D}"/>
    <cellStyle name="Currency [0] 3 9 2" xfId="7392" xr:uid="{39C1076C-7B11-44D1-9110-C7D04A066B88}"/>
    <cellStyle name="Currency [0] 3 9 2 2" xfId="29841" xr:uid="{26B78EEB-C7E0-423F-81B2-DDDABD1D2DEA}"/>
    <cellStyle name="Currency [0] 3 9 2 3" xfId="19551" xr:uid="{007AA4B3-46B9-4120-B972-513FB6A69918}"/>
    <cellStyle name="Currency [0] 3 9 3" xfId="10535" xr:uid="{D55CBF12-2CDE-4D71-AC94-47C97643BE03}"/>
    <cellStyle name="Currency [0] 3 9 3 3" xfId="22530" xr:uid="{9B25C016-CFFF-40A3-877F-F5C9FBECA4CC}"/>
    <cellStyle name="Currency [0] 3 9 4" xfId="14104" xr:uid="{EF15BB70-5714-4E0E-A1AB-30793B722E45}"/>
    <cellStyle name="Currency [0] 3 9 4 3" xfId="24740" xr:uid="{98EE148A-8CB2-45C5-ABC2-B635A9008A40}"/>
    <cellStyle name="Currency [0] 3 9 5" xfId="26881" xr:uid="{D092255F-7B6B-4633-834F-A9E7A34D2A6D}"/>
    <cellStyle name="Currency [0] 3 9 6" xfId="16582" xr:uid="{995A25FA-851B-42EE-90DC-03E5F152A97B}"/>
    <cellStyle name="Currency [0] 30" xfId="2757" xr:uid="{034895B4-EF04-4C42-8166-223B21FF98F6}"/>
    <cellStyle name="Currency [0] 30 2" xfId="6042" xr:uid="{4449B436-8501-4833-8ED6-5635BBB5563F}"/>
    <cellStyle name="Currency [0] 30 2 2" xfId="28543" xr:uid="{E7CF2939-C2E8-47FC-A8EF-86A9862B72B5}"/>
    <cellStyle name="Currency [0] 30 2 3" xfId="18249" xr:uid="{367445F2-3A64-423E-98E8-79B016943BF6}"/>
    <cellStyle name="Currency [0] 30 3" xfId="9233" xr:uid="{1DAA005A-0C89-46DC-8572-16C7D0218FA4}"/>
    <cellStyle name="Currency [0] 30 3 2" xfId="31503" xr:uid="{5618EDF3-963C-4662-8CC4-FCD172A89049}"/>
    <cellStyle name="Currency [0] 30 3 3" xfId="21227" xr:uid="{8D131D8C-5F0B-40AE-AD89-17BF31F6CD8F}"/>
    <cellStyle name="Currency [0] 30 4" xfId="25579" xr:uid="{8FACB98C-52A3-46DB-ACB0-7F23F215451D}"/>
    <cellStyle name="Currency [0] 30 5" xfId="15279" xr:uid="{04F60A88-72D1-4DCA-9B30-B57B480E95BB}"/>
    <cellStyle name="Currency [0] 31" xfId="2752" xr:uid="{4C390137-2819-45AF-A853-4DD94DFF20F2}"/>
    <cellStyle name="Currency [0] 31 2" xfId="6037" xr:uid="{68252299-4A97-486C-A6AA-34A0ADD06999}"/>
    <cellStyle name="Currency [0] 31 2 2" xfId="28538" xr:uid="{BECA4D10-6A0A-464D-AAF6-B81F44B8DBC7}"/>
    <cellStyle name="Currency [0] 31 2 3" xfId="18244" xr:uid="{E1325CCE-8FA0-4286-8604-4D2B598C465C}"/>
    <cellStyle name="Currency [0] 31 3" xfId="9228" xr:uid="{F29DB8D4-5602-4AE2-AE2F-3567A214BA34}"/>
    <cellStyle name="Currency [0] 31 3 2" xfId="31498" xr:uid="{D31E3314-E779-4B82-88EE-20456589F417}"/>
    <cellStyle name="Currency [0] 31 3 3" xfId="21222" xr:uid="{93A859C8-AB03-4EB7-87B1-0D00A6749F6B}"/>
    <cellStyle name="Currency [0] 31 4" xfId="25574" xr:uid="{80183D07-7ED6-43D8-8117-E8C79B9FA33A}"/>
    <cellStyle name="Currency [0] 31 5" xfId="15274" xr:uid="{C2B51D24-3A76-49A6-947A-6CA9968C5516}"/>
    <cellStyle name="Currency [0] 32" xfId="2747" xr:uid="{94C4662F-5EE2-478F-86D3-2EC1A6E6D54F}"/>
    <cellStyle name="Currency [0] 32 2" xfId="6032" xr:uid="{FEFDC3D5-FC56-4FE3-9735-D75FE3EA76DC}"/>
    <cellStyle name="Currency [0] 32 2 2" xfId="28533" xr:uid="{A2DE3F32-ED5A-4EB3-982C-B3202386658C}"/>
    <cellStyle name="Currency [0] 32 2 3" xfId="18239" xr:uid="{F8BCB000-8BC5-47EB-8529-BD90E2765DA7}"/>
    <cellStyle name="Currency [0] 32 3" xfId="9223" xr:uid="{F93F411D-D2D7-48EB-9336-92B9B0B70608}"/>
    <cellStyle name="Currency [0] 32 3 2" xfId="31493" xr:uid="{53947783-783E-4BE3-92C4-5868E6CF2C48}"/>
    <cellStyle name="Currency [0] 32 3 3" xfId="21217" xr:uid="{FDDFA6AE-FCAC-4398-995B-AC504F7294F7}"/>
    <cellStyle name="Currency [0] 32 4" xfId="25569" xr:uid="{659BE573-3E86-4DDA-BC53-FB0976387323}"/>
    <cellStyle name="Currency [0] 32 5" xfId="15269" xr:uid="{632953CE-3929-4637-B209-830329FC3E2B}"/>
    <cellStyle name="Currency [0] 33" xfId="2692" xr:uid="{7048C46C-9A4B-48D3-9C58-4D0D01507F44}"/>
    <cellStyle name="Currency [0] 33 2" xfId="5979" xr:uid="{487B4AA2-C0D5-4C50-82BD-9383F33BE7BB}"/>
    <cellStyle name="Currency [0] 33 2 2" xfId="28480" xr:uid="{4CA30606-E0C9-4D25-BCD4-FE2BBFA5C377}"/>
    <cellStyle name="Currency [0] 33 2 3" xfId="18186" xr:uid="{2AC638D7-5A14-4256-916A-AD90F09A0031}"/>
    <cellStyle name="Currency [0] 33 3" xfId="9170" xr:uid="{4A59C2CB-AFA3-4319-BCF4-E97D3B001828}"/>
    <cellStyle name="Currency [0] 33 3 2" xfId="31440" xr:uid="{A1FAE237-469C-4B64-A57E-2E2AFEDE47B3}"/>
    <cellStyle name="Currency [0] 33 3 3" xfId="21164" xr:uid="{9B4C3BDD-5C97-408D-84A0-DE0AEAB307EE}"/>
    <cellStyle name="Currency [0] 33 4" xfId="25516" xr:uid="{36BB59D9-98E7-4A33-BE92-42430D7C90D1}"/>
    <cellStyle name="Currency [0] 33 5" xfId="15216" xr:uid="{17954A0C-6F9E-4F0D-B2B9-7A1772323E61}"/>
    <cellStyle name="Currency [0] 34" xfId="2687" xr:uid="{FA30CE87-D1BF-4334-831C-47F8A5FC28A5}"/>
    <cellStyle name="Currency [0] 34 2" xfId="5974" xr:uid="{935D058F-D1EF-43E0-863B-D579D172CF72}"/>
    <cellStyle name="Currency [0] 34 2 2" xfId="28475" xr:uid="{4995BA38-552C-410E-BA4E-9BDFA5A3E7E2}"/>
    <cellStyle name="Currency [0] 34 2 3" xfId="18181" xr:uid="{CAFC8952-EF38-4828-9D22-0D128269AF8A}"/>
    <cellStyle name="Currency [0] 34 3" xfId="9165" xr:uid="{D0FEB81D-6261-4963-91CF-DC58F09A4E39}"/>
    <cellStyle name="Currency [0] 34 3 2" xfId="31435" xr:uid="{F6AF8CD9-97F4-4AA9-9A5E-F69A59CE49F6}"/>
    <cellStyle name="Currency [0] 34 3 3" xfId="21159" xr:uid="{07F30C56-55BD-4412-B78E-826D003F44E6}"/>
    <cellStyle name="Currency [0] 34 4" xfId="25511" xr:uid="{40AA0A48-C732-43B3-B11C-13DC34CFA76E}"/>
    <cellStyle name="Currency [0] 34 5" xfId="15211" xr:uid="{1DC1DF7F-984D-4C0F-A474-8CBA19478054}"/>
    <cellStyle name="Currency [0] 35" xfId="2682" xr:uid="{86D799FB-6B25-4621-95CA-A4E9686DA5EB}"/>
    <cellStyle name="Currency [0] 35 2" xfId="5969" xr:uid="{0F66231F-FE48-48BA-8EA3-A9A7B3BF432F}"/>
    <cellStyle name="Currency [0] 35 2 2" xfId="28470" xr:uid="{D60D4945-33FA-44A4-8C3F-6EC2DC1C9CA3}"/>
    <cellStyle name="Currency [0] 35 2 3" xfId="18176" xr:uid="{A3BB2006-08E5-49CA-AF1A-8925DFA20C14}"/>
    <cellStyle name="Currency [0] 35 3" xfId="9160" xr:uid="{90C3529F-BDAF-4CB9-80CD-D51F2B2B3394}"/>
    <cellStyle name="Currency [0] 35 3 2" xfId="31430" xr:uid="{9AB64C81-0712-41D1-880D-D97326A57A68}"/>
    <cellStyle name="Currency [0] 35 3 3" xfId="21154" xr:uid="{BE12BF72-C9F5-471F-9495-EE08C303D718}"/>
    <cellStyle name="Currency [0] 35 4" xfId="25506" xr:uid="{C5C0F773-B795-4D45-AFC9-C009DF13770F}"/>
    <cellStyle name="Currency [0] 35 5" xfId="15206" xr:uid="{8DE64FF9-898B-4037-8F1F-77A6CBD6A737}"/>
    <cellStyle name="Currency [0] 36" xfId="2678" xr:uid="{75469F55-18B7-4388-9ACF-A954180480E7}"/>
    <cellStyle name="Currency [0] 36 2" xfId="5965" xr:uid="{A97ACA2B-EC20-497B-9D0F-1B34EEEC7997}"/>
    <cellStyle name="Currency [0] 36 2 2" xfId="28466" xr:uid="{DD1059F4-16B2-4E84-BCA3-27F82A0A5F9F}"/>
    <cellStyle name="Currency [0] 36 2 3" xfId="18172" xr:uid="{B90D8881-2149-4B03-A17D-E5361D31B3AA}"/>
    <cellStyle name="Currency [0] 36 3" xfId="9156" xr:uid="{0AB6CB98-B39A-4F68-8B6F-54943ED1BBE3}"/>
    <cellStyle name="Currency [0] 36 3 2" xfId="31426" xr:uid="{B72E4D5F-521D-412F-91D7-6A1BE7FA5B84}"/>
    <cellStyle name="Currency [0] 36 3 3" xfId="21150" xr:uid="{70A67B09-EB2F-427B-A32E-24649402014D}"/>
    <cellStyle name="Currency [0] 36 4" xfId="25502" xr:uid="{9E33742C-BA82-42CB-82EA-CBB242A42A77}"/>
    <cellStyle name="Currency [0] 36 5" xfId="15202" xr:uid="{01B204E0-0C11-412E-BC02-A5D6B79ED107}"/>
    <cellStyle name="Currency [0] 37" xfId="2674" xr:uid="{8B719E08-8C84-49BC-ADE2-B33D66C6A78B}"/>
    <cellStyle name="Currency [0] 37 2" xfId="5961" xr:uid="{79BF42D0-AFAE-4FD9-9C59-DCA84B143041}"/>
    <cellStyle name="Currency [0] 37 2 2" xfId="28462" xr:uid="{3FAE963B-081A-4E7C-B4EB-48382DABBC4A}"/>
    <cellStyle name="Currency [0] 37 2 3" xfId="18168" xr:uid="{08FDB6CF-663C-4F43-87BC-7A1F8F6B56B3}"/>
    <cellStyle name="Currency [0] 37 3" xfId="9152" xr:uid="{3435DDD0-E389-4872-91AB-9CBCB10C69B3}"/>
    <cellStyle name="Currency [0] 37 3 2" xfId="31422" xr:uid="{6813EC9E-A2D3-46C2-BB5B-124120E7CCF3}"/>
    <cellStyle name="Currency [0] 37 3 3" xfId="21146" xr:uid="{19383967-BB32-43C0-B7AE-D735CFD96E81}"/>
    <cellStyle name="Currency [0] 37 4" xfId="25498" xr:uid="{27312F60-6200-426B-BDEA-C65705143365}"/>
    <cellStyle name="Currency [0] 37 5" xfId="15198" xr:uid="{C6441076-1A72-44AC-AC68-73E5CEF59E25}"/>
    <cellStyle name="Currency [0] 38" xfId="2636" xr:uid="{05F86EEE-21CF-4CB2-9C05-21D7EB8B3D0A}"/>
    <cellStyle name="Currency [0] 38 2" xfId="5948" xr:uid="{3215D1F5-9699-47F5-9AB1-35E76FA22018}"/>
    <cellStyle name="Currency [0] 38 2 2" xfId="28456" xr:uid="{EC9C61CF-5034-4AC3-A421-28C4C9008D48}"/>
    <cellStyle name="Currency [0] 38 2 3" xfId="18162" xr:uid="{BE4F76D2-203B-4E72-A77C-AC38DA6894CE}"/>
    <cellStyle name="Currency [0] 38 3" xfId="9146" xr:uid="{98B05CCD-D7BA-4CBD-97AD-1F813A856F28}"/>
    <cellStyle name="Currency [0] 38 3 2" xfId="31416" xr:uid="{E63535C9-E643-4D7E-891E-C1573BB364C1}"/>
    <cellStyle name="Currency [0] 38 3 3" xfId="21140" xr:uid="{B4040529-0441-401F-B238-E942E5AF7E41}"/>
    <cellStyle name="Currency [0] 38 4" xfId="25492" xr:uid="{0263BED0-E391-4000-B16A-D78345CE9221}"/>
    <cellStyle name="Currency [0] 38 5" xfId="15192" xr:uid="{A6F8D566-97B0-466F-A100-F4A2C49D97C7}"/>
    <cellStyle name="Currency [0] 39" xfId="2630" xr:uid="{3F267243-BA4B-4B40-9764-C6221D8549CB}"/>
    <cellStyle name="Currency [0] 39 2" xfId="5942" xr:uid="{C1A7E5A5-C681-4857-9DD5-E7F76F06987E}"/>
    <cellStyle name="Currency [0] 39 2 2" xfId="28450" xr:uid="{6C89ADAE-72A4-4E9D-A358-874B023311CF}"/>
    <cellStyle name="Currency [0] 39 2 3" xfId="18156" xr:uid="{397269B9-5DA7-4D8B-A2AA-F8996811CD86}"/>
    <cellStyle name="Currency [0] 39 3" xfId="9140" xr:uid="{B6E9AA01-7461-4B6D-816F-20E200992C5B}"/>
    <cellStyle name="Currency [0] 39 3 2" xfId="31410" xr:uid="{B26DB26D-9C69-4816-AF3F-AEDF692B3CEE}"/>
    <cellStyle name="Currency [0] 39 3 3" xfId="21134" xr:uid="{B35A7F4D-7DA8-43BC-A9B8-898DAB48EC67}"/>
    <cellStyle name="Currency [0] 39 4" xfId="25486" xr:uid="{FA1DA2C2-746C-464F-8275-D6C75AFCD426}"/>
    <cellStyle name="Currency [0] 39 5" xfId="15186" xr:uid="{257B16E3-CF7B-4FF3-92EA-74AE77FF77D8}"/>
    <cellStyle name="Currency [0] 4" xfId="181" xr:uid="{F6569449-ABAD-426B-B35A-2EFB1B4B675D}"/>
    <cellStyle name="Currency [0] 4 10" xfId="4201" xr:uid="{B09EFBB3-FCC0-4443-8D76-7BE00734587B}"/>
    <cellStyle name="Currency [0] 4 10 2" xfId="7376" xr:uid="{7BFB7107-AE7C-4CD6-ABA1-066422536A01}"/>
    <cellStyle name="Currency [0] 4 10 2 2" xfId="29825" xr:uid="{A5A760F4-BA64-42A1-A86F-886386ACB39B}"/>
    <cellStyle name="Currency [0] 4 10 2 3" xfId="19535" xr:uid="{FECB6170-AE9D-4000-BE65-4CE055D282AC}"/>
    <cellStyle name="Currency [0] 4 10 3" xfId="10519" xr:uid="{DA4F13FE-785D-43C9-80CA-F6024439DA2B}"/>
    <cellStyle name="Currency [0] 4 10 3 3" xfId="22514" xr:uid="{DE2AEEDF-4859-441E-82C8-9789A55378CC}"/>
    <cellStyle name="Currency [0] 4 10 4" xfId="14108" xr:uid="{5B7BF325-3BBA-473A-A941-3BE9A39F2F02}"/>
    <cellStyle name="Currency [0] 4 10 4 3" xfId="24744" xr:uid="{B5C5061B-6158-49FC-9D44-83AC6B038338}"/>
    <cellStyle name="Currency [0] 4 10 5" xfId="26865" xr:uid="{6DBB11D9-6055-45D2-8B7B-6C93F31191FA}"/>
    <cellStyle name="Currency [0] 4 10 6" xfId="16566" xr:uid="{E9E698E0-2557-4D4E-A670-E6C20FB78B0E}"/>
    <cellStyle name="Currency [0] 4 11" xfId="4051" xr:uid="{E30778EB-AEC3-4D95-A14A-4BD1CD8A8975}"/>
    <cellStyle name="Currency [0] 4 11 2" xfId="7226" xr:uid="{724C1AAF-447D-4B2A-B1A0-F59D3FD856EA}"/>
    <cellStyle name="Currency [0] 4 11 2 2" xfId="29697" xr:uid="{07162C89-D621-4320-8B20-57A31FE55B1C}"/>
    <cellStyle name="Currency [0] 4 11 2 3" xfId="19407" xr:uid="{94C2978F-4F0F-474F-8533-9D78F68091FC}"/>
    <cellStyle name="Currency [0] 4 11 3" xfId="10391" xr:uid="{87814730-8FC2-41B3-92D9-9BED76599B96}"/>
    <cellStyle name="Currency [0] 4 11 3 3" xfId="22386" xr:uid="{86A3B97B-F4B4-40C5-9F37-0EA63C2F9144}"/>
    <cellStyle name="Currency [0] 4 11 4" xfId="26737" xr:uid="{3373D9A5-2564-402E-A4CF-9C04C0A34EC2}"/>
    <cellStyle name="Currency [0] 4 11 5" xfId="16438" xr:uid="{DE07C6EA-8793-4874-BF59-5DB509A6A3E0}"/>
    <cellStyle name="Currency [0] 4 12" xfId="3176" xr:uid="{3EF06BAD-DDEB-4F0C-968B-4C91F742348D}"/>
    <cellStyle name="Currency [0] 4 12 2" xfId="6531" xr:uid="{4D64C534-FA1B-4A8C-83FF-D90F40D1A479}"/>
    <cellStyle name="Currency [0] 4 12 2 2" xfId="29031" xr:uid="{0EA65601-F42B-4418-A42A-3616261414D8}"/>
    <cellStyle name="Currency [0] 4 12 2 3" xfId="18738" xr:uid="{B2D7774C-2A74-4035-9090-BE54EAFAAFF2}"/>
    <cellStyle name="Currency [0] 4 12 3" xfId="9722" xr:uid="{D76406EC-338A-4288-8EAD-04832FD8E729}"/>
    <cellStyle name="Currency [0] 4 12 3 2" xfId="31992" xr:uid="{09140EC2-ED53-4BD3-96B3-DCD94DDF2D48}"/>
    <cellStyle name="Currency [0] 4 12 3 3" xfId="21716" xr:uid="{70647676-F734-4750-9EBF-392887052951}"/>
    <cellStyle name="Currency [0] 4 12 4" xfId="26068" xr:uid="{0B08737F-A621-496F-936B-E0228899FBE5}"/>
    <cellStyle name="Currency [0] 4 12 5" xfId="15768" xr:uid="{82DC1EF5-357A-4570-BDE9-AFE3E5494647}"/>
    <cellStyle name="Currency [0] 4 13" xfId="2991" xr:uid="{5D2C4BB0-B80E-4B82-A920-CF569D4CF88F}"/>
    <cellStyle name="Currency [0] 4 13 2" xfId="6281" xr:uid="{4B4AB231-A726-4642-8036-168E9D815272}"/>
    <cellStyle name="Currency [0] 4 13 2 2" xfId="28782" xr:uid="{CC913CAF-D652-4587-8E13-1CDC8B9B3AAA}"/>
    <cellStyle name="Currency [0] 4 13 2 3" xfId="18488" xr:uid="{638F9F48-0F94-4042-AFDD-30E6490FD71A}"/>
    <cellStyle name="Currency [0] 4 13 3" xfId="9472" xr:uid="{BAC7D110-220E-4497-BCB0-54C3D7DAB894}"/>
    <cellStyle name="Currency [0] 4 13 3 2" xfId="31742" xr:uid="{C1A98E50-FFFE-4FFB-AD5F-A6499BFFD685}"/>
    <cellStyle name="Currency [0] 4 13 3 3" xfId="21466" xr:uid="{E6421744-99BF-45B8-ABFE-2778A34742E9}"/>
    <cellStyle name="Currency [0] 4 13 4" xfId="25818" xr:uid="{D3F78BE0-0DFB-4B6D-AA1D-FC959B208805}"/>
    <cellStyle name="Currency [0] 4 13 5" xfId="15518" xr:uid="{3A7DA4AB-5973-4F6F-8F06-AD1EC5948498}"/>
    <cellStyle name="Currency [0] 4 14" xfId="2877" xr:uid="{23017012-8680-4629-8E7D-2F1C6B186B0C}"/>
    <cellStyle name="Currency [0] 4 14 2" xfId="6169" xr:uid="{60FFF062-214B-4AC6-A310-7BEC37C85510}"/>
    <cellStyle name="Currency [0] 4 14 2 2" xfId="28670" xr:uid="{B463E261-8135-410E-BDBA-F04CCBAF9066}"/>
    <cellStyle name="Currency [0] 4 14 2 3" xfId="18376" xr:uid="{EC1FA68C-DD96-4E32-9773-E823B124B996}"/>
    <cellStyle name="Currency [0] 4 14 3" xfId="9360" xr:uid="{860F178E-900E-4CC3-881B-A2EAA64AF621}"/>
    <cellStyle name="Currency [0] 4 14 3 2" xfId="31630" xr:uid="{AFD54722-5608-4F7D-A1A6-1DB74265CEC9}"/>
    <cellStyle name="Currency [0] 4 14 3 3" xfId="21354" xr:uid="{55D8DA45-72BA-4877-A7D7-E14B5984498E}"/>
    <cellStyle name="Currency [0] 4 14 4" xfId="25706" xr:uid="{4DC5310F-988F-4742-89FD-68C10E9D1A40}"/>
    <cellStyle name="Currency [0] 4 14 5" xfId="15406" xr:uid="{41599988-25BC-454C-9A1C-E0DFFB3FF19F}"/>
    <cellStyle name="Currency [0] 4 15" xfId="2796" xr:uid="{670631AD-3CE1-4EA6-A39C-3C6B8757B8EF}"/>
    <cellStyle name="Currency [0] 4 15 2" xfId="6082" xr:uid="{08D43809-158B-4FA0-89BA-7C4D8644EE2B}"/>
    <cellStyle name="Currency [0] 4 15 2 2" xfId="28583" xr:uid="{A377DC57-531C-49E5-A087-1E78040D57F8}"/>
    <cellStyle name="Currency [0] 4 15 2 3" xfId="18289" xr:uid="{8971199C-7D78-4774-8CDE-4E52B8A52BB8}"/>
    <cellStyle name="Currency [0] 4 15 3" xfId="9273" xr:uid="{5BE466A8-C710-4ED8-A24F-EA2222CEB16C}"/>
    <cellStyle name="Currency [0] 4 15 3 2" xfId="31543" xr:uid="{71F1134F-4978-47E4-BE9F-EF413C427292}"/>
    <cellStyle name="Currency [0] 4 15 3 3" xfId="21267" xr:uid="{E0805DF0-1D52-40DE-BE11-2A5B6F8200EA}"/>
    <cellStyle name="Currency [0] 4 15 4" xfId="25619" xr:uid="{6D470433-87D4-458B-8E08-4125D547026E}"/>
    <cellStyle name="Currency [0] 4 15 5" xfId="15319" xr:uid="{E6C1B2AD-BD1E-42F5-9576-A851756997FB}"/>
    <cellStyle name="Currency [0] 4 16" xfId="2698" xr:uid="{FB943BF9-D201-4B88-8AA2-134124119364}"/>
    <cellStyle name="Currency [0] 4 16 2" xfId="5984" xr:uid="{E9BE0B80-6895-49F9-9C96-C77706ECE80F}"/>
    <cellStyle name="Currency [0] 4 16 2 2" xfId="28485" xr:uid="{F0DC797E-40DB-4937-B23B-164E10F10288}"/>
    <cellStyle name="Currency [0] 4 16 2 3" xfId="18191" xr:uid="{F7A6339D-A801-4526-8CDC-8B0B790BE4D4}"/>
    <cellStyle name="Currency [0] 4 16 3" xfId="9175" xr:uid="{CFD24A35-1EA5-4E50-9A3B-95D58C21787C}"/>
    <cellStyle name="Currency [0] 4 16 3 2" xfId="31445" xr:uid="{72769854-B824-448C-9A86-A9964BDE9CEE}"/>
    <cellStyle name="Currency [0] 4 16 3 3" xfId="21169" xr:uid="{895E373C-5473-424C-9F3A-26CA71DC8A10}"/>
    <cellStyle name="Currency [0] 4 16 4" xfId="25521" xr:uid="{15267176-DBC4-4BEB-A652-4506CB5CA103}"/>
    <cellStyle name="Currency [0] 4 16 5" xfId="15221" xr:uid="{5C380370-49B9-4901-A631-532206125366}"/>
    <cellStyle name="Currency [0] 4 17" xfId="2559" xr:uid="{495E835A-809C-4A45-9DA1-623A8E0A610E}"/>
    <cellStyle name="Currency [0] 4 17 2" xfId="5873" xr:uid="{5C58BB27-F8D5-411F-BACA-D157919EC195}"/>
    <cellStyle name="Currency [0] 4 17 2 2" xfId="28381" xr:uid="{F7BAB2C8-A55E-4880-9670-13DAE5A0B335}"/>
    <cellStyle name="Currency [0] 4 17 2 3" xfId="18087" xr:uid="{603F4AF1-BF7B-4F15-BD20-6A046028019F}"/>
    <cellStyle name="Currency [0] 4 17 3" xfId="9071" xr:uid="{C338ED4A-4ECC-466F-A68A-275BA19F0A48}"/>
    <cellStyle name="Currency [0] 4 17 3 2" xfId="31341" xr:uid="{6FB43A18-6098-467D-ACEA-66C162131870}"/>
    <cellStyle name="Currency [0] 4 17 3 3" xfId="21065" xr:uid="{8F82A409-6026-49CF-86CF-6B36B3586C7D}"/>
    <cellStyle name="Currency [0] 4 17 4" xfId="25417" xr:uid="{EC5AF7DE-35E4-4EF4-9360-A03A3F3C2842}"/>
    <cellStyle name="Currency [0] 4 17 5" xfId="15117" xr:uid="{6648B452-1D2C-4151-859C-C5E0A5258E05}"/>
    <cellStyle name="Currency [0] 4 18" xfId="2536" xr:uid="{01C6877E-45BB-4D1F-8C13-647F0E04A25F}"/>
    <cellStyle name="Currency [0] 4 18 2" xfId="5850" xr:uid="{5A4D4487-77FA-4584-9639-5F3DDA07D4E3}"/>
    <cellStyle name="Currency [0] 4 18 2 2" xfId="28358" xr:uid="{510DDD8F-BD39-4CAA-85AB-C4F5B6963531}"/>
    <cellStyle name="Currency [0] 4 18 2 3" xfId="18064" xr:uid="{E0B499D8-00E5-4470-B0D3-9545582632F9}"/>
    <cellStyle name="Currency [0] 4 18 3" xfId="9048" xr:uid="{894B4D4A-0917-4FBB-B759-CA72AE9CDCED}"/>
    <cellStyle name="Currency [0] 4 18 3 2" xfId="31318" xr:uid="{203F648F-593A-4FA8-A021-E0218321527E}"/>
    <cellStyle name="Currency [0] 4 18 3 3" xfId="21042" xr:uid="{9B3B954D-714D-4306-99A0-84AC2E5F364F}"/>
    <cellStyle name="Currency [0] 4 18 4" xfId="25394" xr:uid="{FD6B5041-5364-4AE4-A80D-71F026929F05}"/>
    <cellStyle name="Currency [0] 4 18 5" xfId="15094" xr:uid="{A68159A4-3212-4BBD-90E1-FB2D729E5F2C}"/>
    <cellStyle name="Currency [0] 4 19" xfId="2508" xr:uid="{17FC3CEE-E653-483B-B62E-A7D7CA1CBEE4}"/>
    <cellStyle name="Currency [0] 4 19 2" xfId="5823" xr:uid="{C372FD9B-29AF-4575-A72D-410AAD4D04B1}"/>
    <cellStyle name="Currency [0] 4 19 2 2" xfId="28331" xr:uid="{5E0A9858-F7BE-4415-AEBC-1B3068958059}"/>
    <cellStyle name="Currency [0] 4 19 2 3" xfId="18037" xr:uid="{A05DCEC3-C8AD-4F95-B54E-05C1E519F82D}"/>
    <cellStyle name="Currency [0] 4 19 3" xfId="9021" xr:uid="{7CEA3F28-C254-4CFF-8562-FBF5BA50A928}"/>
    <cellStyle name="Currency [0] 4 19 3 2" xfId="31291" xr:uid="{8E92FE45-A9D2-4661-BEB0-BFE4BE67A09C}"/>
    <cellStyle name="Currency [0] 4 19 3 3" xfId="21015" xr:uid="{C795511B-D7AF-47C3-9F2D-0C5460F2DAC7}"/>
    <cellStyle name="Currency [0] 4 19 4" xfId="25367" xr:uid="{189E937B-F9E9-4C6E-9D16-A137ADB10E43}"/>
    <cellStyle name="Currency [0] 4 19 5" xfId="15067" xr:uid="{5D3ACA0D-A06D-4D60-8DDF-7139BA7EF545}"/>
    <cellStyle name="Currency [0] 4 2" xfId="484" xr:uid="{45C631B6-7399-4555-A31E-C7565C3E06A5}"/>
    <cellStyle name="Currency [0] 4 2 10" xfId="9635" xr:uid="{DA3FBADF-BC55-4145-8896-D8B6DA0CC0B8}"/>
    <cellStyle name="Currency [0] 4 2 10 2" xfId="31905" xr:uid="{65E832FB-2BBA-414B-BD71-CFC3FAA93EAB}"/>
    <cellStyle name="Currency [0] 4 2 10 3" xfId="21629" xr:uid="{FC1CFD92-4867-4D4E-94F2-945F13A313C8}"/>
    <cellStyle name="Currency [0] 4 2 11" xfId="12755" xr:uid="{3B6FFD23-998B-4421-9914-0B30DF794C76}"/>
    <cellStyle name="Currency [0] 4 2 11 3" xfId="23625" xr:uid="{15812015-60DB-4EB3-8CC1-AFDA3C50C1D4}"/>
    <cellStyle name="Currency [0] 4 2 12" xfId="14395" xr:uid="{BC0F3968-795A-474A-99E2-1946C65F85F7}"/>
    <cellStyle name="Currency [0] 4 2 12 2" xfId="25981" xr:uid="{DCE5E094-31D4-4104-AB98-548CD24F859E}"/>
    <cellStyle name="Currency [0] 4 2 13" xfId="15681" xr:uid="{C2770C69-1754-407B-8183-3830723A0609}"/>
    <cellStyle name="Currency [0] 4 2 14" xfId="33090" xr:uid="{195161D6-27CC-4655-AD1B-93D6E0E5F876}"/>
    <cellStyle name="Currency [0] 4 2 15" xfId="1340" xr:uid="{EF9617C0-78D2-4121-9894-210BC720506F}"/>
    <cellStyle name="Currency [0] 4 2 2" xfId="548" xr:uid="{C379BE2F-3CDA-4F8D-82AE-E2B47BF40770}"/>
    <cellStyle name="Currency [0] 4 2 2 10" xfId="1422" xr:uid="{FCB11650-6C1E-47A5-B1E7-25E6A6CC4524}"/>
    <cellStyle name="Currency [0] 4 2 2 2" xfId="1094" xr:uid="{1BDEAE59-3C50-400F-9369-06E90067B953}"/>
    <cellStyle name="Currency [0] 4 2 2 2 2" xfId="8228" xr:uid="{9B136A03-BC13-4F81-8CBA-325A9D2E786D}"/>
    <cellStyle name="Currency [0] 4 2 2 2 2 2" xfId="30640" xr:uid="{B07C1449-9F6E-46FC-AB6A-DBE5ACA3C253}"/>
    <cellStyle name="Currency [0] 4 2 2 2 2 3" xfId="20351" xr:uid="{0A34F430-37AD-4BEC-BF5D-0EC233DDB2CC}"/>
    <cellStyle name="Currency [0] 4 2 2 2 3" xfId="11333" xr:uid="{32AD01C3-4D3D-4694-97B8-CD150F63A36F}"/>
    <cellStyle name="Currency [0] 4 2 2 2 3 3" xfId="23331" xr:uid="{A13C0E17-6CF7-4F8B-BB6D-31C46D8F4AF8}"/>
    <cellStyle name="Currency [0] 4 2 2 2 4" xfId="13571" xr:uid="{BA9CB29C-C70A-442D-B54A-3BDCFE0A5F86}"/>
    <cellStyle name="Currency [0] 4 2 2 2 4 3" xfId="24207" xr:uid="{3241ED64-929C-4BE7-A02D-A814DE0AAB04}"/>
    <cellStyle name="Currency [0] 4 2 2 2 5" xfId="27677" xr:uid="{D2D13F68-1F94-45D8-A74D-9CC0F20C0E13}"/>
    <cellStyle name="Currency [0] 4 2 2 2 6" xfId="17383" xr:uid="{63565FDE-C8FF-4AF6-B726-223EB6D094E2}"/>
    <cellStyle name="Currency [0] 4 2 2 2 8" xfId="5030" xr:uid="{3B48BF67-D371-47FB-A0E9-E6E73162BC46}"/>
    <cellStyle name="Currency [0] 4 2 2 3" xfId="7145" xr:uid="{7FAE5EAB-6614-4212-B419-E7971BC22E2C}"/>
    <cellStyle name="Currency [0] 4 2 2 3 2" xfId="29616" xr:uid="{05D9B1B5-8735-49D1-AF11-3136F0F3F20D}"/>
    <cellStyle name="Currency [0] 4 2 2 3 3" xfId="19325" xr:uid="{00AB4FF8-7DF9-431E-A82B-8732FEB78696}"/>
    <cellStyle name="Currency [0] 4 2 2 4" xfId="10309" xr:uid="{15EE14CB-F2ED-4BFB-AD65-0BAF88C12E98}"/>
    <cellStyle name="Currency [0] 4 2 2 4 2" xfId="32578" xr:uid="{DB539856-BCA7-4FB8-AE70-62768AD17E07}"/>
    <cellStyle name="Currency [0] 4 2 2 4 3" xfId="22304" xr:uid="{3A2C2005-E495-46CD-967F-6EFE8DEE6625}"/>
    <cellStyle name="Currency [0] 4 2 2 5" xfId="12967" xr:uid="{322AAD8F-3CEF-463F-9A8A-CE1B9E08D046}"/>
    <cellStyle name="Currency [0] 4 2 2 5 3" xfId="23790" xr:uid="{071C27E2-4579-490A-93AD-98F16BAC7681}"/>
    <cellStyle name="Currency [0] 4 2 2 6" xfId="14477" xr:uid="{C559FB8D-91E7-41C2-8E9F-0668AC187F13}"/>
    <cellStyle name="Currency [0] 4 2 2 6 2" xfId="26655" xr:uid="{DA4BBF72-5186-4660-B10F-8169036B237D}"/>
    <cellStyle name="Currency [0] 4 2 2 7" xfId="16356" xr:uid="{E33AB423-CE2C-4244-8B19-DE6500B4F324}"/>
    <cellStyle name="Currency [0] 4 2 3" xfId="1013" xr:uid="{17385EB1-92F6-48D5-9EE3-EE1C15E969AE}"/>
    <cellStyle name="Currency [0] 4 2 3 2" xfId="4811" xr:uid="{563C90B2-1083-4D8C-BAF0-9D642EBAEDED}"/>
    <cellStyle name="Currency [0] 4 2 3 2 2" xfId="7997" xr:uid="{D8530225-39E9-4F17-BD81-C631BA2DD713}"/>
    <cellStyle name="Currency [0] 4 2 3 2 2 2" xfId="30427" xr:uid="{83BD0B38-714B-4016-A804-FDC99825C32C}"/>
    <cellStyle name="Currency [0] 4 2 3 2 2 3" xfId="20137" xr:uid="{B0021B0D-56DA-4084-A952-C394B3E86ADD}"/>
    <cellStyle name="Currency [0] 4 2 3 2 3" xfId="11119" xr:uid="{FF905AEC-73AD-4B40-AF8C-8DF8D5DC0EDE}"/>
    <cellStyle name="Currency [0] 4 2 3 2 3 3" xfId="23117" xr:uid="{B6868B74-86B0-4F95-8872-DF96908043AD}"/>
    <cellStyle name="Currency [0] 4 2 3 2 4" xfId="27468" xr:uid="{6824290C-176D-4F3F-9941-539D44B44FB2}"/>
    <cellStyle name="Currency [0] 4 2 3 2 5" xfId="17169" xr:uid="{FE7FCE24-401C-4BAB-940E-E07813F7D71F}"/>
    <cellStyle name="Currency [0] 4 2 3 3" xfId="6983" xr:uid="{CF6E6DEA-50AD-449D-B669-95204B9EEA78}"/>
    <cellStyle name="Currency [0] 4 2 3 3 2" xfId="29454" xr:uid="{C6BB398F-5EC2-47F8-892E-40316BF296C3}"/>
    <cellStyle name="Currency [0] 4 2 3 3 3" xfId="19161" xr:uid="{6B75E571-1517-45CF-87B0-6EDA02B32E8C}"/>
    <cellStyle name="Currency [0] 4 2 3 4" xfId="10146" xr:uid="{51BC8B1B-3807-4CED-AF87-233CE351C453}"/>
    <cellStyle name="Currency [0] 4 2 3 4 2" xfId="32415" xr:uid="{8F5819BB-6F14-4EDF-9233-500200957AF3}"/>
    <cellStyle name="Currency [0] 4 2 3 4 3" xfId="22140" xr:uid="{92AB0485-DF62-46E6-9229-61B6DC1B61E7}"/>
    <cellStyle name="Currency [0] 4 2 3 5" xfId="13411" xr:uid="{0C93CBEF-3168-4658-9EF4-B77B56C4D914}"/>
    <cellStyle name="Currency [0] 4 2 3 5 3" xfId="24047" xr:uid="{B3B9D0BA-D50F-406E-BFF7-7864F2169184}"/>
    <cellStyle name="Currency [0] 4 2 3 6" xfId="26491" xr:uid="{FD2AF8E0-EB0C-4DB8-B526-A67E402EC377}"/>
    <cellStyle name="Currency [0] 4 2 3 7" xfId="16192" xr:uid="{8F0EF5B0-F69D-407F-A8D0-8AC206344FB8}"/>
    <cellStyle name="Currency [0] 4 2 3 9" xfId="3820" xr:uid="{FE1C454D-114B-4876-9D99-8B4837D7D53A}"/>
    <cellStyle name="Currency [0] 4 2 4" xfId="4691" xr:uid="{0422E25E-5F69-498D-9BF4-B67BCA5DFAC2}"/>
    <cellStyle name="Currency [0] 4 2 4 2" xfId="7867" xr:uid="{6E619BCC-2C95-4165-90D8-1EAC8CD3E9DE}"/>
    <cellStyle name="Currency [0] 4 2 4 2 2" xfId="30295" xr:uid="{C0A0EC02-F881-4010-8072-0D536E1DCE95}"/>
    <cellStyle name="Currency [0] 4 2 4 2 3" xfId="20006" xr:uid="{B7D62CEA-DD44-4700-9E11-8EDBE4DE0F41}"/>
    <cellStyle name="Currency [0] 4 2 4 3" xfId="10990" xr:uid="{37AB07DF-4128-4BD5-997A-FF7157D12FD7}"/>
    <cellStyle name="Currency [0] 4 2 4 3 3" xfId="22985" xr:uid="{0F6B50E1-23FF-4ED9-95D2-3C7FABBF5EB9}"/>
    <cellStyle name="Currency [0] 4 2 4 4" xfId="13674" xr:uid="{1C58E28F-EA00-4DFB-8E27-96D7FC274F08}"/>
    <cellStyle name="Currency [0] 4 2 4 4 3" xfId="24312" xr:uid="{259C2452-1FDB-4897-9900-A235854F8843}"/>
    <cellStyle name="Currency [0] 4 2 4 5" xfId="27336" xr:uid="{69DBD79B-C4B5-48B8-8308-0FCA865FF279}"/>
    <cellStyle name="Currency [0] 4 2 4 6" xfId="17037" xr:uid="{B5866EE0-9554-445A-AAB3-254168228004}"/>
    <cellStyle name="Currency [0] 4 2 5" xfId="4489" xr:uid="{90F4F2AA-0221-4791-9090-EC694D7B1386}"/>
    <cellStyle name="Currency [0] 4 2 5 2" xfId="7665" xr:uid="{24F2CB95-C5CC-44F7-A863-B2EE31F93B6D}"/>
    <cellStyle name="Currency [0] 4 2 5 2 2" xfId="30094" xr:uid="{C00F486D-B9F5-4DC5-BF15-07CDEC4EB038}"/>
    <cellStyle name="Currency [0] 4 2 5 2 3" xfId="19804" xr:uid="{A424CD6C-6D43-4D52-8348-240694E98099}"/>
    <cellStyle name="Currency [0] 4 2 5 3" xfId="10788" xr:uid="{2B8D7B8E-75A6-4AF8-BECA-067920450F66}"/>
    <cellStyle name="Currency [0] 4 2 5 3 3" xfId="22783" xr:uid="{0357A988-09AE-45F1-B2F9-F79A4223F4E6}"/>
    <cellStyle name="Currency [0] 4 2 5 4" xfId="13968" xr:uid="{90F34287-4E2D-4E4A-8B4F-DEB2485232BD}"/>
    <cellStyle name="Currency [0] 4 2 5 4 3" xfId="24607" xr:uid="{8C17BFD5-BA2E-413D-8171-62427389F2C0}"/>
    <cellStyle name="Currency [0] 4 2 5 5" xfId="27134" xr:uid="{05FBE4AE-475B-4B3D-8202-E8393AFFEB49}"/>
    <cellStyle name="Currency [0] 4 2 5 6" xfId="16835" xr:uid="{428F3D02-1F44-4ACF-B59A-8A30135926F6}"/>
    <cellStyle name="Currency [0] 4 2 6" xfId="4389" xr:uid="{474E4700-0B4D-4B54-ADED-86F29296BDF7}"/>
    <cellStyle name="Currency [0] 4 2 6 2" xfId="7564" xr:uid="{FA847739-78C9-4955-A9E6-3368FFB6CCB7}"/>
    <cellStyle name="Currency [0] 4 2 6 2 2" xfId="29993" xr:uid="{9D89D443-D208-449D-92FB-60690C0F3084}"/>
    <cellStyle name="Currency [0] 4 2 6 2 3" xfId="19703" xr:uid="{11C05D4D-9C4E-43A5-BC04-11ED7EE6C414}"/>
    <cellStyle name="Currency [0] 4 2 6 3" xfId="10687" xr:uid="{8E419A5A-31FD-4FD2-B1BB-CF80A29730A8}"/>
    <cellStyle name="Currency [0] 4 2 6 3 3" xfId="22682" xr:uid="{BC83BB0D-AD8B-4A41-AE65-DB612F1CC4FB}"/>
    <cellStyle name="Currency [0] 4 2 6 4" xfId="14169" xr:uid="{48D0B7F2-312B-46A1-B2DD-E74E54F087EC}"/>
    <cellStyle name="Currency [0] 4 2 6 4 3" xfId="24805" xr:uid="{95D7EFAF-51AA-4C42-A8BA-064B6CB98B35}"/>
    <cellStyle name="Currency [0] 4 2 6 5" xfId="27033" xr:uid="{7D2E8AFB-1057-4508-BF5E-7A191411E9B7}"/>
    <cellStyle name="Currency [0] 4 2 6 6" xfId="16734" xr:uid="{FCA8ED72-8789-4F81-964A-42AA7394BF06}"/>
    <cellStyle name="Currency [0] 4 2 7" xfId="4166" xr:uid="{C0B166AA-CA67-4BC0-B662-56AEB602C95D}"/>
    <cellStyle name="Currency [0] 4 2 7 2" xfId="7341" xr:uid="{B96345AD-B950-453D-8B5A-BB0C84A0FC52}"/>
    <cellStyle name="Currency [0] 4 2 7 2 2" xfId="29804" xr:uid="{AC6D8007-DA4E-469E-8B16-F28FBC8293B2}"/>
    <cellStyle name="Currency [0] 4 2 7 2 3" xfId="19514" xr:uid="{73DB631D-7000-402D-BA1A-6C18448EA1AF}"/>
    <cellStyle name="Currency [0] 4 2 7 3" xfId="10498" xr:uid="{54410DDF-CA62-4A1C-B1A9-BB38A23A1F57}"/>
    <cellStyle name="Currency [0] 4 2 7 3 3" xfId="22493" xr:uid="{F98010B8-B773-4B3E-B3F7-B7E5E36947E5}"/>
    <cellStyle name="Currency [0] 4 2 7 4" xfId="26844" xr:uid="{12763055-3251-4826-AD73-03E6AB8E1760}"/>
    <cellStyle name="Currency [0] 4 2 7 5" xfId="16545" xr:uid="{C33D098E-01D8-4E34-9F5D-38AD4A0754B5}"/>
    <cellStyle name="Currency [0] 4 2 8" xfId="3340" xr:uid="{9EE88522-D520-49FD-B4B6-5B65538D11C0}"/>
    <cellStyle name="Currency [0] 4 2 8 2" xfId="6697" xr:uid="{C40D952D-F800-4CAA-887D-411C291CEE76}"/>
    <cellStyle name="Currency [0] 4 2 8 2 2" xfId="29197" xr:uid="{1D87BE99-06EF-429D-8F68-B7515058053C}"/>
    <cellStyle name="Currency [0] 4 2 8 2 3" xfId="18904" xr:uid="{F5D07A78-38BD-4F89-82AA-2260F0934E85}"/>
    <cellStyle name="Currency [0] 4 2 8 3" xfId="9888" xr:uid="{1ED45D2B-FC3E-4E3C-B1DE-4E08222BDC30}"/>
    <cellStyle name="Currency [0] 4 2 8 3 2" xfId="32158" xr:uid="{7AF0F255-99F1-49E5-8C03-80ED38C4E116}"/>
    <cellStyle name="Currency [0] 4 2 8 3 3" xfId="21882" xr:uid="{C50BB076-9E12-451D-B474-4B2880E80666}"/>
    <cellStyle name="Currency [0] 4 2 8 4" xfId="26233" xr:uid="{01628844-2FFA-468D-9BB3-C21D24E27FB0}"/>
    <cellStyle name="Currency [0] 4 2 8 5" xfId="15934" xr:uid="{3A625194-E69A-4FB2-9205-CFCE873542EB}"/>
    <cellStyle name="Currency [0] 4 2 9" xfId="6444" xr:uid="{CC8DE130-BE64-4E34-9894-81F645183AFC}"/>
    <cellStyle name="Currency [0] 4 2 9 2" xfId="28945" xr:uid="{7CBF25AD-2C10-4C2C-833C-C51680F32403}"/>
    <cellStyle name="Currency [0] 4 2 9 3" xfId="18651" xr:uid="{2B184FF2-1A59-43D7-9A66-2FE5F6A15454}"/>
    <cellStyle name="Currency [0] 4 20" xfId="2435" xr:uid="{84FD5A23-DA61-4285-A657-21E8108722FF}"/>
    <cellStyle name="Currency [0] 4 20 2" xfId="5780" xr:uid="{4B7B5557-F30F-4CB4-BFF8-08EE9F10C581}"/>
    <cellStyle name="Currency [0] 4 20 2 2" xfId="28296" xr:uid="{300F0019-50EF-46DE-A963-7EAAB8120CE4}"/>
    <cellStyle name="Currency [0] 4 20 2 3" xfId="18002" xr:uid="{DD10AAAD-AF12-469D-886E-CAC9535BBF9E}"/>
    <cellStyle name="Currency [0] 4 20 3" xfId="8986" xr:uid="{CC93588B-52F8-4A40-ABD0-FEF2B128BBE1}"/>
    <cellStyle name="Currency [0] 4 20 3 2" xfId="31256" xr:uid="{CA2F7BA1-C158-43D4-BAC5-D3EFCBC90507}"/>
    <cellStyle name="Currency [0] 4 20 3 3" xfId="20980" xr:uid="{EF257913-8F50-4BA6-8A28-4F66D1409735}"/>
    <cellStyle name="Currency [0] 4 20 4" xfId="25332" xr:uid="{A4DD77B4-95E2-465B-80A7-870E175AD397}"/>
    <cellStyle name="Currency [0] 4 20 5" xfId="15032" xr:uid="{6A44456D-38E1-45BF-82A9-ED8D1EE0BB3F}"/>
    <cellStyle name="Currency [0] 4 21" xfId="2286" xr:uid="{B09143F2-2DAF-421E-A375-6C4B8576A29B}"/>
    <cellStyle name="Currency [0] 4 21 2" xfId="5633" xr:uid="{7DFCD4D4-E0A3-4EDD-8D27-C29581F541A2}"/>
    <cellStyle name="Currency [0] 4 21 2 2" xfId="28149" xr:uid="{565BCC95-279E-4839-9825-454AE9EB9BAC}"/>
    <cellStyle name="Currency [0] 4 21 2 3" xfId="17855" xr:uid="{A2F9FF3E-6A65-4A63-9642-5209EBC9E684}"/>
    <cellStyle name="Currency [0] 4 21 3" xfId="8839" xr:uid="{A1F2C06B-B040-4288-B6EE-40413F135174}"/>
    <cellStyle name="Currency [0] 4 21 3 2" xfId="31109" xr:uid="{EA56CEA3-C175-491D-9325-93F41EDB3824}"/>
    <cellStyle name="Currency [0] 4 21 3 3" xfId="20833" xr:uid="{82EAB0E2-185E-4724-BF94-115E53D6B457}"/>
    <cellStyle name="Currency [0] 4 21 4" xfId="25185" xr:uid="{F5EFF0DD-E065-415A-9DDB-B96F360D046B}"/>
    <cellStyle name="Currency [0] 4 21 5" xfId="14885" xr:uid="{725CADD9-D23E-4E14-B045-C22D130F0C84}"/>
    <cellStyle name="Currency [0] 4 22" xfId="2265" xr:uid="{5E2D6670-F9DA-4068-9F55-49A71237F5CF}"/>
    <cellStyle name="Currency [0] 4 22 2" xfId="5612" xr:uid="{8730DC92-1872-4515-BA79-9F22F49F1DBA}"/>
    <cellStyle name="Currency [0] 4 22 2 2" xfId="28128" xr:uid="{067E21EC-41C9-4A07-BFB8-7FE7D0F0C39C}"/>
    <cellStyle name="Currency [0] 4 22 2 3" xfId="17834" xr:uid="{E56325F5-BAA8-4575-95F1-B2999082F04E}"/>
    <cellStyle name="Currency [0] 4 22 3" xfId="8818" xr:uid="{D89496F4-8D6B-4752-8900-F40A12A8509F}"/>
    <cellStyle name="Currency [0] 4 22 3 2" xfId="31088" xr:uid="{A1A3538B-331A-4BC9-B0DE-7255688FA6FB}"/>
    <cellStyle name="Currency [0] 4 22 3 3" xfId="20812" xr:uid="{AE42292D-2B83-452B-9732-AE9DAB890D10}"/>
    <cellStyle name="Currency [0] 4 22 4" xfId="25164" xr:uid="{93E1E41E-3E11-4750-9847-B4EC9F19626C}"/>
    <cellStyle name="Currency [0] 4 22 5" xfId="14864" xr:uid="{A1A60A17-4E48-4782-B1CD-78514A69C394}"/>
    <cellStyle name="Currency [0] 4 23" xfId="2239" xr:uid="{C81A0204-160A-40FC-B8C6-A45F06C6D2E0}"/>
    <cellStyle name="Currency [0] 4 23 2" xfId="5586" xr:uid="{1DF1015F-0339-4ACE-B9B9-1C4C811C9700}"/>
    <cellStyle name="Currency [0] 4 23 2 2" xfId="28102" xr:uid="{34362407-F670-402A-928C-2B0F16AB06A1}"/>
    <cellStyle name="Currency [0] 4 23 2 3" xfId="17808" xr:uid="{5947F0EB-8EBF-407A-AA7D-8653161E76A6}"/>
    <cellStyle name="Currency [0] 4 23 3" xfId="8792" xr:uid="{DA9F0A20-CD7F-4F97-952B-44006D52E3FA}"/>
    <cellStyle name="Currency [0] 4 23 3 2" xfId="31062" xr:uid="{F5C3AC80-0594-4D64-949B-9689FF0B5137}"/>
    <cellStyle name="Currency [0] 4 23 3 3" xfId="20786" xr:uid="{AD62EFFB-A903-4356-927A-95A90BE9D866}"/>
    <cellStyle name="Currency [0] 4 23 4" xfId="25138" xr:uid="{71CAF0C1-ADC9-4EE5-88F4-79831D8D444E}"/>
    <cellStyle name="Currency [0] 4 23 5" xfId="14838" xr:uid="{ABFE0A36-BCDB-4115-9441-495E2FCE6F19}"/>
    <cellStyle name="Currency [0] 4 24" xfId="5502" xr:uid="{6BA7D418-7DA4-4606-9238-6B52900E568B}"/>
    <cellStyle name="Currency [0] 4 24 2" xfId="27796" xr:uid="{53F5A9F2-9FCA-4328-8217-A14BA26A03B7}"/>
    <cellStyle name="Currency [0] 4 24 3" xfId="17500" xr:uid="{91BE9B0F-5A4D-4B47-9219-B2A808303684}"/>
    <cellStyle name="Currency [0] 4 25" xfId="8722" xr:uid="{AC0275E7-D273-4D57-9158-9A05642EF17B}"/>
    <cellStyle name="Currency [0] 4 25 2" xfId="30754" xr:uid="{DC6164C5-5C02-491D-9F3C-26CD82070104}"/>
    <cellStyle name="Currency [0] 4 25 3" xfId="20471" xr:uid="{381DC392-B99C-4AF7-ABE6-FFB386A7A0E8}"/>
    <cellStyle name="Currency [0] 4 26" xfId="12398" xr:uid="{E2651A9F-42E0-4B43-8B02-043196B35CFC}"/>
    <cellStyle name="Currency [0] 4 26 3" xfId="23498" xr:uid="{9C48E2E7-0657-4731-94D5-778BBE316A19}"/>
    <cellStyle name="Currency [0] 4 27" xfId="14268" xr:uid="{AC2CAA64-55E7-42FD-AE15-3C813B9C8CF2}"/>
    <cellStyle name="Currency [0] 4 27 2" xfId="25068" xr:uid="{E783E67F-3867-47AA-B244-139615D23B23}"/>
    <cellStyle name="Currency [0] 4 28" xfId="14768" xr:uid="{317C599F-A3D8-4C24-BCF3-2C2C843DC994}"/>
    <cellStyle name="Currency [0] 4 29" xfId="32858" xr:uid="{6D7E7D2D-ECBF-4271-A563-9239C7A94540}"/>
    <cellStyle name="Currency [0] 4 3" xfId="385" xr:uid="{D46196B3-735D-40D7-BE00-30AD303F3624}"/>
    <cellStyle name="Currency [0] 4 3 10" xfId="32921" xr:uid="{1F2ED1CF-696A-429B-AE4A-BE4BBC246A28}"/>
    <cellStyle name="Currency [0] 4 3 12" xfId="3071" xr:uid="{A092CA5A-1217-4B61-96AB-9B776D70FE47}"/>
    <cellStyle name="Currency [0] 4 3 2" xfId="887" xr:uid="{6B1FB9DA-7B56-4EEB-ADC1-113A46A48508}"/>
    <cellStyle name="Currency [0] 4 3 2 2" xfId="5096" xr:uid="{340D91E8-F5F4-4812-85CD-3F93119254A5}"/>
    <cellStyle name="Currency [0] 4 3 2 2 2" xfId="8305" xr:uid="{8055329F-15B7-4272-8BD5-10E66B33A3AE}"/>
    <cellStyle name="Currency [0] 4 3 2 2 2 2" xfId="30715" xr:uid="{14DC380A-C24A-4F43-96FA-1957571257A2}"/>
    <cellStyle name="Currency [0] 4 3 2 2 2 3" xfId="20429" xr:uid="{3527A1F2-17CB-47E3-972A-EA4BBD05047A}"/>
    <cellStyle name="Currency [0] 4 3 2 2 3" xfId="11409" xr:uid="{78F16406-0F77-4259-925C-A0D6EFD55038}"/>
    <cellStyle name="Currency [0] 4 3 2 2 3 3" xfId="23409" xr:uid="{A1968DEC-16C9-4AC5-9963-97F35B71D36F}"/>
    <cellStyle name="Currency [0] 4 3 2 2 4" xfId="13490" xr:uid="{BBDDCE96-32DE-4637-8D77-DEB8800D3EB2}"/>
    <cellStyle name="Currency [0] 4 3 2 2 4 3" xfId="24125" xr:uid="{125414C5-1B19-45EF-969D-8A90BA08F2F5}"/>
    <cellStyle name="Currency [0] 4 3 2 2 5" xfId="27755" xr:uid="{BF31B773-32E0-44E9-931E-246BBF5255AD}"/>
    <cellStyle name="Currency [0] 4 3 2 2 6" xfId="17461" xr:uid="{AE4FE05C-0B22-4A1E-8197-FF3C019D40B9}"/>
    <cellStyle name="Currency [0] 4 3 2 3" xfId="7065" xr:uid="{1D1C5DC4-BBF1-443F-8C39-F6CC022653D3}"/>
    <cellStyle name="Currency [0] 4 3 2 3 2" xfId="29535" xr:uid="{B9C3D8C8-D56C-4916-8E90-FB2AE8F10E39}"/>
    <cellStyle name="Currency [0] 4 3 2 3 3" xfId="19243" xr:uid="{B12318C5-E7FD-41EB-AD21-939886D3424A}"/>
    <cellStyle name="Currency [0] 4 3 2 4" xfId="10227" xr:uid="{2B4DE41E-1FC5-41C7-B1B6-A10208885537}"/>
    <cellStyle name="Currency [0] 4 3 2 4 2" xfId="32497" xr:uid="{6CD866A1-BB3A-418E-92B8-CDEAF502771E}"/>
    <cellStyle name="Currency [0] 4 3 2 4 3" xfId="22222" xr:uid="{4ACB270F-5C5A-484A-B97E-EEF23D44859C}"/>
    <cellStyle name="Currency [0] 4 3 2 5" xfId="12887" xr:uid="{E2EB80CD-D600-40E7-A79D-FB616C51E1BC}"/>
    <cellStyle name="Currency [0] 4 3 2 5 3" xfId="23708" xr:uid="{30E6220A-9853-44DC-99DD-6E367C4DE3EB}"/>
    <cellStyle name="Currency [0] 4 3 2 6" xfId="26573" xr:uid="{0FF5AF81-2DF0-451A-B59C-E824C08021A8}"/>
    <cellStyle name="Currency [0] 4 3 2 7" xfId="16274" xr:uid="{2AC7FE85-C996-4BBD-B7A1-94F4B558FAF4}"/>
    <cellStyle name="Currency [0] 4 3 2 9" xfId="3934" xr:uid="{B0B30F20-7469-4FA6-92F8-2128258CC401}"/>
    <cellStyle name="Currency [0] 4 3 3" xfId="3745" xr:uid="{51BE49F7-6C68-4446-B3F1-8A94A75073DC}"/>
    <cellStyle name="Currency [0] 4 3 3 2" xfId="4914" xr:uid="{3FE37D90-6F49-417B-96A9-0CEC4AB15D76}"/>
    <cellStyle name="Currency [0] 4 3 3 2 2" xfId="8102" xr:uid="{D4AE961E-B038-4CF3-B43C-C6146FBA2C57}"/>
    <cellStyle name="Currency [0] 4 3 3 2 2 2" xfId="30525" xr:uid="{7124A4DB-0093-42A2-B242-9149F9E1B62A}"/>
    <cellStyle name="Currency [0] 4 3 3 2 2 3" xfId="20235" xr:uid="{03512879-54DF-4B72-A832-26C0B0B18F26}"/>
    <cellStyle name="Currency [0] 4 3 3 2 3" xfId="11217" xr:uid="{5CD0B6B2-A34E-45DB-84B5-2C19673D9883}"/>
    <cellStyle name="Currency [0] 4 3 3 2 3 3" xfId="23215" xr:uid="{CFD01E95-38FA-4CAE-810A-AB66C0BE2E89}"/>
    <cellStyle name="Currency [0] 4 3 3 2 4" xfId="27564" xr:uid="{77B301BA-A63F-4146-B122-BD88E0F3D2BF}"/>
    <cellStyle name="Currency [0] 4 3 3 2 5" xfId="17267" xr:uid="{C0B63717-641D-4400-AAA9-3D1CACD4B33E}"/>
    <cellStyle name="Currency [0] 4 3 3 3" xfId="6901" xr:uid="{0718DE61-BB35-476D-A4AB-2CB274A6B56D}"/>
    <cellStyle name="Currency [0] 4 3 3 3 2" xfId="29372" xr:uid="{6F64FB12-CCCA-4931-9DB8-9477732B938F}"/>
    <cellStyle name="Currency [0] 4 3 3 3 3" xfId="19079" xr:uid="{1B00AD54-F2BD-4BE8-8A2F-5D0A49C9B075}"/>
    <cellStyle name="Currency [0] 4 3 3 4" xfId="10064" xr:uid="{EF379CC8-56D6-4517-9342-D756F7292C36}"/>
    <cellStyle name="Currency [0] 4 3 3 4 2" xfId="32333" xr:uid="{5A709180-8631-481B-A786-82FB57896ADB}"/>
    <cellStyle name="Currency [0] 4 3 3 4 3" xfId="22058" xr:uid="{5676ABAB-81EE-4756-A371-AC6A649F5E85}"/>
    <cellStyle name="Currency [0] 4 3 3 5" xfId="13330" xr:uid="{58011DF8-104E-497A-BE2E-CA7F3E535C21}"/>
    <cellStyle name="Currency [0] 4 3 3 5 3" xfId="23965" xr:uid="{EFA6170D-3F90-4495-AB8C-8BE5ED37520A}"/>
    <cellStyle name="Currency [0] 4 3 3 6" xfId="26409" xr:uid="{E2736275-5197-433C-A377-A7C8D0B2EB44}"/>
    <cellStyle name="Currency [0] 4 3 3 7" xfId="16110" xr:uid="{D7386541-07D2-4C7C-B4DB-E5B2F7717F08}"/>
    <cellStyle name="Currency [0] 4 3 4" xfId="3260" xr:uid="{AB766A4B-D0C8-40DA-9C8A-71A5D60AFBE5}"/>
    <cellStyle name="Currency [0] 4 3 4 2" xfId="6615" xr:uid="{3388FC74-67A5-47E9-9F4C-1B9815ACE7F7}"/>
    <cellStyle name="Currency [0] 4 3 4 2 2" xfId="29115" xr:uid="{22308C0E-789C-40A9-9CC7-B7D468BAD491}"/>
    <cellStyle name="Currency [0] 4 3 4 2 3" xfId="18822" xr:uid="{BBDD7279-62A4-4706-BEC6-2698A39A8CAB}"/>
    <cellStyle name="Currency [0] 4 3 4 3" xfId="9806" xr:uid="{4FC797F4-0A78-4B7A-8188-60F92492D71D}"/>
    <cellStyle name="Currency [0] 4 3 4 3 2" xfId="32076" xr:uid="{71F89D19-C898-415A-837B-475BF9DFFE9C}"/>
    <cellStyle name="Currency [0] 4 3 4 3 3" xfId="21800" xr:uid="{F5D59278-0E79-4601-8CE2-6E29FF8D3953}"/>
    <cellStyle name="Currency [0] 4 3 4 4" xfId="26152" xr:uid="{7F4EEE3F-8C52-462B-A78D-65CC92BF28A2}"/>
    <cellStyle name="Currency [0] 4 3 4 5" xfId="15852" xr:uid="{F95EA2DE-4948-4288-9310-A3C46AB4153A}"/>
    <cellStyle name="Currency [0] 4 3 5" xfId="6362" xr:uid="{1D84A5DE-7BCE-4F41-86E5-1FD2DAD8AEBF}"/>
    <cellStyle name="Currency [0] 4 3 5 2" xfId="28863" xr:uid="{C625CB97-E763-495C-9D6A-50D1B31E09EC}"/>
    <cellStyle name="Currency [0] 4 3 5 3" xfId="18569" xr:uid="{F86D1F77-FBBB-4DA8-BD3D-0B262B6A3E5B}"/>
    <cellStyle name="Currency [0] 4 3 6" xfId="9553" xr:uid="{469C8DF6-CFA4-4829-95ED-90EA06F2E48F}"/>
    <cellStyle name="Currency [0] 4 3 6 2" xfId="31823" xr:uid="{DADA557D-E9A5-440F-AC0C-BCFDA7512D86}"/>
    <cellStyle name="Currency [0] 4 3 6 3" xfId="21547" xr:uid="{29B66EB5-9B8E-475D-90E3-2068FFC6BDA3}"/>
    <cellStyle name="Currency [0] 4 3 7" xfId="12675" xr:uid="{DDA81C3A-C56D-44D1-B797-A1C2282F8292}"/>
    <cellStyle name="Currency [0] 4 3 7 3" xfId="23543" xr:uid="{692A2E7F-767D-4EE3-80A0-8BD06D38F36C}"/>
    <cellStyle name="Currency [0] 4 3 8" xfId="25899" xr:uid="{DB978B9B-2862-4B3D-927C-5B262AD12C34}"/>
    <cellStyle name="Currency [0] 4 3 9" xfId="15599" xr:uid="{D8B9FB95-C79B-42DD-9DD9-C6EDD28354D6}"/>
    <cellStyle name="Currency [0] 4 31" xfId="1213" xr:uid="{8B549AC5-E38D-4140-93D8-D949B1FD9395}"/>
    <cellStyle name="Currency [0] 4 4" xfId="740" xr:uid="{D0FBD193-1372-46F0-9A4E-2571A3FD8BA8}"/>
    <cellStyle name="Currency [0] 4 4 2" xfId="4950" xr:uid="{48D3BB3C-92A5-462A-9097-4159F89BBBD3}"/>
    <cellStyle name="Currency [0] 4 4 2 2" xfId="8140" xr:uid="{A0136F73-9CBB-49D2-8CF0-EBD8B92340B8}"/>
    <cellStyle name="Currency [0] 4 4 2 2 2" xfId="30557" xr:uid="{19C9B74A-1017-40C3-8F83-19623BC6748F}"/>
    <cellStyle name="Currency [0] 4 4 2 2 3" xfId="20267" xr:uid="{5427F637-A8E8-4BFC-ADEC-08EACB64EF3A}"/>
    <cellStyle name="Currency [0] 4 4 2 3" xfId="11249" xr:uid="{89509DA1-D3ED-4945-9B7A-2712134FC872}"/>
    <cellStyle name="Currency [0] 4 4 2 3 3" xfId="23247" xr:uid="{33CE47E0-BF58-4A58-95E6-03638A2394A4}"/>
    <cellStyle name="Currency [0] 4 4 2 4" xfId="27595" xr:uid="{4FBDC894-219C-44E1-80D2-1EDD259BCB44}"/>
    <cellStyle name="Currency [0] 4 4 2 5" xfId="17299" xr:uid="{5CA98F7A-57E8-4EC1-A207-4FD91E014CEB}"/>
    <cellStyle name="Currency [0] 4 4 3" xfId="6841" xr:uid="{5D54F027-F713-4D77-BEB9-C89E00916530}"/>
    <cellStyle name="Currency [0] 4 4 3 2" xfId="29327" xr:uid="{007E9452-3208-4868-A238-FE26E86B157A}"/>
    <cellStyle name="Currency [0] 4 4 3 3" xfId="19034" xr:uid="{3C987AAD-8634-457A-AEF7-7EA347DB2769}"/>
    <cellStyle name="Currency [0] 4 4 4" xfId="10019" xr:uid="{67148E9E-10C9-4C64-BD6F-1B93647AF8A8}"/>
    <cellStyle name="Currency [0] 4 4 4 2" xfId="32288" xr:uid="{6081EA9D-9BC1-4712-B3DA-72D78F373A80}"/>
    <cellStyle name="Currency [0] 4 4 4 3" xfId="22013" xr:uid="{61F2D39A-F900-4E3F-8CBC-464ECCD1D522}"/>
    <cellStyle name="Currency [0] 4 4 5" xfId="13094" xr:uid="{D2D4360A-15DC-46C4-A901-85FD32802248}"/>
    <cellStyle name="Currency [0] 4 4 5 3" xfId="23920" xr:uid="{FB761E03-0BCF-4C9C-AD83-F21C71C04BD0}"/>
    <cellStyle name="Currency [0] 4 4 6" xfId="26364" xr:uid="{8566173B-417E-476B-A106-78C7A65E0AEC}"/>
    <cellStyle name="Currency [0] 4 4 7" xfId="16065" xr:uid="{EE460C7F-9879-472F-88A4-93B63C94CB42}"/>
    <cellStyle name="Currency [0] 4 4 9" xfId="3467" xr:uid="{43D5AC48-BCD5-4CD3-9A08-60402A90E7C2}"/>
    <cellStyle name="Currency [0] 4 5" xfId="4742" xr:uid="{18C90A9E-4EEB-44B9-87B4-CDD882F0B1FD}"/>
    <cellStyle name="Currency [0] 4 5 2" xfId="7921" xr:uid="{49C38792-874B-4E52-9630-CB5B7A466292}"/>
    <cellStyle name="Currency [0] 4 5 2 2" xfId="30349" xr:uid="{3EC29E16-0D97-471E-A7E9-92676B1B5D08}"/>
    <cellStyle name="Currency [0] 4 5 2 3" xfId="20060" xr:uid="{EB16B481-A837-4B84-B570-659A6C8DF513}"/>
    <cellStyle name="Currency [0] 4 5 3" xfId="11044" xr:uid="{C589DB55-C6F6-4319-A308-532CEAD5A6B0}"/>
    <cellStyle name="Currency [0] 4 5 3 3" xfId="23039" xr:uid="{9E9FAF1B-274C-48F5-A84E-6AA828D2EEC5}"/>
    <cellStyle name="Currency [0] 4 5 4" xfId="13780" xr:uid="{32521B86-3ECB-4BA2-BDE8-28BDAB1B0B52}"/>
    <cellStyle name="Currency [0] 4 5 4 3" xfId="24419" xr:uid="{272BCAE8-3904-440B-B8E5-D0A0B5EDE3CE}"/>
    <cellStyle name="Currency [0] 4 5 5" xfId="27390" xr:uid="{68163B3C-A3D1-43CF-B36F-44E59BFE4198}"/>
    <cellStyle name="Currency [0] 4 5 6" xfId="17091" xr:uid="{45AE8C75-2E75-4764-9268-4173396D90F1}"/>
    <cellStyle name="Currency [0] 4 6" xfId="4613" xr:uid="{E80425AC-5344-49A1-A787-776D3259614F}"/>
    <cellStyle name="Currency [0] 4 6 2" xfId="7789" xr:uid="{694E399C-793B-4063-8E29-C51AACCE64D7}"/>
    <cellStyle name="Currency [0] 4 6 2 2" xfId="30218" xr:uid="{EB5471CD-057F-444B-90F9-C2B40F8879C2}"/>
    <cellStyle name="Currency [0] 4 6 2 3" xfId="19928" xr:uid="{FA23DE9F-D67F-4DCF-B186-F4E964E7A1D0}"/>
    <cellStyle name="Currency [0] 4 6 3" xfId="10912" xr:uid="{FAB47E9B-E83D-439C-AC3C-2CAB007AE09E}"/>
    <cellStyle name="Currency [0] 4 6 3 3" xfId="22907" xr:uid="{C88D6819-DDAF-445F-956A-0697A0F4EAA2}"/>
    <cellStyle name="Currency [0] 4 6 4" xfId="13754" xr:uid="{EF2F5A38-A395-4751-AA5C-47A643C9CDFF}"/>
    <cellStyle name="Currency [0] 4 6 4 3" xfId="24393" xr:uid="{C1724BBC-223A-4B80-A2E9-698263536EE4}"/>
    <cellStyle name="Currency [0] 4 6 5" xfId="27258" xr:uid="{1C201D60-88FD-465C-B0F4-59BF7CF16DC4}"/>
    <cellStyle name="Currency [0] 4 6 6" xfId="16959" xr:uid="{776C2470-6433-4D23-8DE2-94BDA83ADA29}"/>
    <cellStyle name="Currency [0] 4 7" xfId="4542" xr:uid="{B7AF732F-E24F-4037-A071-74FF6CF6B46E}"/>
    <cellStyle name="Currency [0] 4 7 2" xfId="7718" xr:uid="{3165A27F-66F7-49A7-80C5-927C228C2800}"/>
    <cellStyle name="Currency [0] 4 7 2 2" xfId="30147" xr:uid="{4F699B23-1967-478B-A9C0-2EAAF00C5295}"/>
    <cellStyle name="Currency [0] 4 7 2 3" xfId="19857" xr:uid="{38D1E4A0-DB94-44FC-8A48-16B20CCB0708}"/>
    <cellStyle name="Currency [0] 4 7 3" xfId="10841" xr:uid="{8A5B8AB7-8F89-4A59-A087-472CFC687AC3}"/>
    <cellStyle name="Currency [0] 4 7 3 3" xfId="22836" xr:uid="{958B6181-00CB-4CE4-8AFE-17880697229C}"/>
    <cellStyle name="Currency [0] 4 7 4" xfId="13992" xr:uid="{8BB7AA0F-5DF9-48A1-8473-C4F1401DE010}"/>
    <cellStyle name="Currency [0] 4 7 4 3" xfId="24631" xr:uid="{8A529309-9455-4F96-9D18-260BD45774C7}"/>
    <cellStyle name="Currency [0] 4 7 5" xfId="27187" xr:uid="{1C55EF0E-735B-4E8B-84B9-00ABDFAF48E3}"/>
    <cellStyle name="Currency [0] 4 7 6" xfId="16888" xr:uid="{1A21F5F9-5C08-49BF-B679-BAAF813ABB48}"/>
    <cellStyle name="Currency [0] 4 8" xfId="4409" xr:uid="{07B573CF-6682-4A12-98D6-DD872D1A54CA}"/>
    <cellStyle name="Currency [0] 4 8 2" xfId="7584" xr:uid="{BAA6B69B-0E18-4684-A420-773C9575C9F0}"/>
    <cellStyle name="Currency [0] 4 8 2 2" xfId="30013" xr:uid="{E7474E8D-E880-453F-8D2B-29521C02A017}"/>
    <cellStyle name="Currency [0] 4 8 2 3" xfId="19723" xr:uid="{69395807-4A44-4BD5-9D8C-471A0ED8276A}"/>
    <cellStyle name="Currency [0] 4 8 3" xfId="10707" xr:uid="{D589B059-EF0E-4049-86BE-459DC33FA07A}"/>
    <cellStyle name="Currency [0] 4 8 3 3" xfId="22702" xr:uid="{7F6676AF-3057-4969-88E2-A080E6149BBA}"/>
    <cellStyle name="Currency [0] 4 8 4" xfId="13889" xr:uid="{52BB2D52-0AEC-4CD5-BEB3-99D8C34C1821}"/>
    <cellStyle name="Currency [0] 4 8 4 3" xfId="24529" xr:uid="{86DA2A39-99B1-4F9D-AE5A-1C7492C339FF}"/>
    <cellStyle name="Currency [0] 4 8 5" xfId="27053" xr:uid="{290E0EF9-FF82-408B-8C73-C48689580B7D}"/>
    <cellStyle name="Currency [0] 4 8 6" xfId="16754" xr:uid="{484AB2F2-73AA-448E-B4B5-B26474D8FBB2}"/>
    <cellStyle name="Currency [0] 4 9" xfId="4358" xr:uid="{29B8DE99-BC92-40C4-B1C1-3487D55E13B9}"/>
    <cellStyle name="Currency [0] 4 9 2" xfId="7533" xr:uid="{68C87D5E-E46A-4F2B-B9A8-C5B0134077EE}"/>
    <cellStyle name="Currency [0] 4 9 2 2" xfId="29962" xr:uid="{30E67EE5-6DD1-4D35-9C15-20ABB7D8B6C0}"/>
    <cellStyle name="Currency [0] 4 9 2 3" xfId="19672" xr:uid="{F1F9396D-D2D3-4108-BD5E-15D5DB223683}"/>
    <cellStyle name="Currency [0] 4 9 3" xfId="10656" xr:uid="{3875FA0D-1F67-48D6-AF37-AF95970C355E}"/>
    <cellStyle name="Currency [0] 4 9 3 3" xfId="22651" xr:uid="{26394F20-01F0-4DE9-8205-D9CBC190667C}"/>
    <cellStyle name="Currency [0] 4 9 4" xfId="13729" xr:uid="{403527A0-B391-4350-8941-0AD87F008FCD}"/>
    <cellStyle name="Currency [0] 4 9 4 3" xfId="24369" xr:uid="{2BB02744-DF85-4810-AA0A-ACF7989F8D12}"/>
    <cellStyle name="Currency [0] 4 9 5" xfId="27002" xr:uid="{E57DC112-CD17-4D86-BB04-E997DAF474A2}"/>
    <cellStyle name="Currency [0] 4 9 6" xfId="16703" xr:uid="{DC7A946A-2DC6-4FB3-AC1E-CBAC02115029}"/>
    <cellStyle name="Currency [0] 40" xfId="2625" xr:uid="{A799A552-5680-458A-B196-91BB985DA4CF}"/>
    <cellStyle name="Currency [0] 40 2" xfId="5937" xr:uid="{8778E176-ADF0-4FE1-8DFF-18CACDC9B2E9}"/>
    <cellStyle name="Currency [0] 40 2 2" xfId="28445" xr:uid="{2B60F712-81F3-4C31-A505-7803E5859B5D}"/>
    <cellStyle name="Currency [0] 40 2 3" xfId="18151" xr:uid="{C04FC5C6-5502-4694-BE8D-B2DC6819DCCB}"/>
    <cellStyle name="Currency [0] 40 3" xfId="9135" xr:uid="{A793E39A-3DA5-4235-AE57-20113DDE3167}"/>
    <cellStyle name="Currency [0] 40 3 2" xfId="31405" xr:uid="{916A8B3B-62B7-4378-800E-62B137333EEF}"/>
    <cellStyle name="Currency [0] 40 3 3" xfId="21129" xr:uid="{E0CB838C-4381-45CB-B5A8-3A126778676C}"/>
    <cellStyle name="Currency [0] 40 4" xfId="25481" xr:uid="{9CF650B2-517E-41A9-B483-72D3781A2235}"/>
    <cellStyle name="Currency [0] 40 5" xfId="15181" xr:uid="{08965F79-51F0-4DE2-A098-19404C90C96C}"/>
    <cellStyle name="Currency [0] 41" xfId="2620" xr:uid="{690685BD-62D1-4863-918A-BB5FDA2336A2}"/>
    <cellStyle name="Currency [0] 41 2" xfId="5933" xr:uid="{9381AE3D-6C88-4441-9A22-5BB7AC55E4A4}"/>
    <cellStyle name="Currency [0] 41 2 2" xfId="28441" xr:uid="{23281097-D1FB-42C5-8B95-2B9873980F7A}"/>
    <cellStyle name="Currency [0] 41 2 3" xfId="18147" xr:uid="{20E34873-C6FF-4BEC-BB46-DFCCE1515AB3}"/>
    <cellStyle name="Currency [0] 41 3" xfId="9131" xr:uid="{53647DA2-14B2-4F29-B496-93DF2F8B04FD}"/>
    <cellStyle name="Currency [0] 41 3 2" xfId="31401" xr:uid="{A1F0D6E3-6CF8-45A5-AD35-5C182A312420}"/>
    <cellStyle name="Currency [0] 41 3 3" xfId="21125" xr:uid="{EF7909D5-448D-48E9-991B-81289BE291AF}"/>
    <cellStyle name="Currency [0] 41 4" xfId="25477" xr:uid="{E941D1F7-E2FC-4449-8726-E6D055B42D57}"/>
    <cellStyle name="Currency [0] 41 5" xfId="15177" xr:uid="{D75DFC54-9336-4739-BB19-FCBA41FF98ED}"/>
    <cellStyle name="Currency [0] 42" xfId="2615" xr:uid="{DA557413-4344-4FA8-9D7C-53423B967613}"/>
    <cellStyle name="Currency [0] 42 2" xfId="5928" xr:uid="{E530C4AD-AD8D-402C-9730-F02E49FFE710}"/>
    <cellStyle name="Currency [0] 42 2 2" xfId="28436" xr:uid="{DC00C364-2E13-4902-AF90-E941F52A0CFF}"/>
    <cellStyle name="Currency [0] 42 2 3" xfId="18142" xr:uid="{6C425C87-9FB0-494A-B1C5-D8A9825B15CA}"/>
    <cellStyle name="Currency [0] 42 3" xfId="9126" xr:uid="{8DE08216-046F-4DE9-9208-CD48B914856F}"/>
    <cellStyle name="Currency [0] 42 3 2" xfId="31396" xr:uid="{CDAE528F-FCAB-4760-9B55-92CFA637A47A}"/>
    <cellStyle name="Currency [0] 42 3 3" xfId="21120" xr:uid="{7C3A5C05-E5B8-495D-8132-AFA811663453}"/>
    <cellStyle name="Currency [0] 42 4" xfId="25472" xr:uid="{D2B2F3C7-6D56-4D6E-916D-477E97AF3EF6}"/>
    <cellStyle name="Currency [0] 42 5" xfId="15172" xr:uid="{1C00187D-7619-445A-A1D8-B590B59442B3}"/>
    <cellStyle name="Currency [0] 43" xfId="2610" xr:uid="{6C269485-F610-458F-8D0D-3B480C1C4758}"/>
    <cellStyle name="Currency [0] 43 2" xfId="5923" xr:uid="{4CB2F1DC-4AB8-426B-AED3-82F9E5FF9267}"/>
    <cellStyle name="Currency [0] 43 2 2" xfId="28431" xr:uid="{823894F7-1F2D-46DF-91CE-9EB361071E9C}"/>
    <cellStyle name="Currency [0] 43 2 3" xfId="18137" xr:uid="{93AAA341-24F9-4968-8DC6-4EDDBA643840}"/>
    <cellStyle name="Currency [0] 43 3" xfId="9121" xr:uid="{19DB9FFF-8F86-4DEB-9E7C-EEE32FE42F09}"/>
    <cellStyle name="Currency [0] 43 3 2" xfId="31391" xr:uid="{5C61DE4B-71EC-4865-8F11-7816E395850B}"/>
    <cellStyle name="Currency [0] 43 3 3" xfId="21115" xr:uid="{C014B7B5-2821-42F9-9883-F82F5002C3C7}"/>
    <cellStyle name="Currency [0] 43 4" xfId="25467" xr:uid="{EF2E53DD-27E9-4D29-80A3-AAB545D2F542}"/>
    <cellStyle name="Currency [0] 43 5" xfId="15167" xr:uid="{916AD56A-797A-482E-9892-D8E2686FBB4F}"/>
    <cellStyle name="Currency [0] 44" xfId="2598" xr:uid="{7E36EE33-94BE-49D0-B2FC-F733EED6CF58}"/>
    <cellStyle name="Currency [0] 44 2" xfId="5912" xr:uid="{F38D073C-041C-44D2-96B1-7C9272C1C31B}"/>
    <cellStyle name="Currency [0] 44 2 2" xfId="28420" xr:uid="{7D37479D-AB80-486D-A813-45A918A91C9F}"/>
    <cellStyle name="Currency [0] 44 2 3" xfId="18126" xr:uid="{67B431CD-7EE2-40DD-A225-506AE6BF583F}"/>
    <cellStyle name="Currency [0] 44 3" xfId="9110" xr:uid="{307BA64D-D5AB-47C7-B103-CA900009F3CE}"/>
    <cellStyle name="Currency [0] 44 3 2" xfId="31380" xr:uid="{659D7E40-1ECF-4CB4-94F6-EF69377FA7FC}"/>
    <cellStyle name="Currency [0] 44 3 3" xfId="21104" xr:uid="{F5CEDC70-6814-40DE-A0F2-7B1FF15E1262}"/>
    <cellStyle name="Currency [0] 44 4" xfId="25456" xr:uid="{3AB00497-1B88-4662-BC23-B75C64450401}"/>
    <cellStyle name="Currency [0] 44 5" xfId="15156" xr:uid="{803A8CC7-6FF7-42D6-99E8-C5EC243F9E79}"/>
    <cellStyle name="Currency [0] 45" xfId="2593" xr:uid="{C0C3F089-0770-4277-8649-9532BF61D395}"/>
    <cellStyle name="Currency [0] 45 2" xfId="5907" xr:uid="{433CD85C-19B8-4D3E-B3C2-58F2ACD63C8E}"/>
    <cellStyle name="Currency [0] 45 2 2" xfId="28415" xr:uid="{6BD90C35-5214-4252-8D14-F46089666BDC}"/>
    <cellStyle name="Currency [0] 45 2 3" xfId="18121" xr:uid="{1F628E40-627D-4D03-AD1F-A0D2F1B65F04}"/>
    <cellStyle name="Currency [0] 45 3" xfId="9105" xr:uid="{F7EE50EF-8837-4EC6-91A9-43DAB053F586}"/>
    <cellStyle name="Currency [0] 45 3 2" xfId="31375" xr:uid="{F61EACBA-554D-4F61-9A01-DD92E3D72A48}"/>
    <cellStyle name="Currency [0] 45 3 3" xfId="21099" xr:uid="{E19D9B4D-AB9C-47FA-8B68-6F0FFF8B6436}"/>
    <cellStyle name="Currency [0] 45 4" xfId="25451" xr:uid="{61B6C3B9-0A94-4DD6-981E-48011F4853D2}"/>
    <cellStyle name="Currency [0] 45 5" xfId="15151" xr:uid="{7A869433-F368-4655-953A-5046258FBB2C}"/>
    <cellStyle name="Currency [0] 46" xfId="2576" xr:uid="{9E548571-70C7-4A76-A0BD-2E82F99A2722}"/>
    <cellStyle name="Currency [0] 46 2" xfId="5890" xr:uid="{37AEB06D-DC60-4CEB-A316-17D107EA7B50}"/>
    <cellStyle name="Currency [0] 46 2 2" xfId="28398" xr:uid="{B8F66D47-AD82-430A-96B6-235D9C74BD4B}"/>
    <cellStyle name="Currency [0] 46 2 3" xfId="18104" xr:uid="{B8C22E20-1D3F-48C6-A8E1-27DA7CECAB84}"/>
    <cellStyle name="Currency [0] 46 3" xfId="9088" xr:uid="{21F6D1B8-06C7-4681-B12A-817F807F9959}"/>
    <cellStyle name="Currency [0] 46 3 2" xfId="31358" xr:uid="{FEF9C7BA-C9A6-4DF4-BBD8-D91D6A474C30}"/>
    <cellStyle name="Currency [0] 46 3 3" xfId="21082" xr:uid="{FA8A94E2-35B1-4DC2-9D00-57C33E4828A4}"/>
    <cellStyle name="Currency [0] 46 4" xfId="25434" xr:uid="{49A933F4-6A24-4870-8BE0-0FAF60FB7FBD}"/>
    <cellStyle name="Currency [0] 46 5" xfId="15134" xr:uid="{BE01BC17-57E5-4E9E-A20D-E742BAA96985}"/>
    <cellStyle name="Currency [0] 47" xfId="2553" xr:uid="{E31465B9-BB27-49AA-8A9D-EB2380F63C11}"/>
    <cellStyle name="Currency [0] 47 2" xfId="5867" xr:uid="{50D26205-CBA6-42A4-9011-6F5E06347B30}"/>
    <cellStyle name="Currency [0] 47 2 2" xfId="28375" xr:uid="{74ADBDC5-6F34-47C1-9659-9FC40E0DA981}"/>
    <cellStyle name="Currency [0] 47 2 3" xfId="18081" xr:uid="{B9193F2C-4DA6-4BB1-B6B9-DCD6A22BF381}"/>
    <cellStyle name="Currency [0] 47 3" xfId="9065" xr:uid="{118C6110-34E1-4C87-9397-B7BFC1A75852}"/>
    <cellStyle name="Currency [0] 47 3 2" xfId="31335" xr:uid="{72C8EFF4-D006-4DE8-8CB9-CF227197F82E}"/>
    <cellStyle name="Currency [0] 47 3 3" xfId="21059" xr:uid="{C22FB397-C67D-44AB-8AC5-06F183502635}"/>
    <cellStyle name="Currency [0] 47 4" xfId="25411" xr:uid="{F25A603A-3DD0-4E28-9A64-8EC515715C6A}"/>
    <cellStyle name="Currency [0] 47 5" xfId="15111" xr:uid="{47518E04-45D5-46C3-A5E7-A5AEFAFBC84F}"/>
    <cellStyle name="Currency [0] 48" xfId="2526" xr:uid="{D4E44F15-0BF3-405F-9CAA-EB248FC78074}"/>
    <cellStyle name="Currency [0] 48 2" xfId="5840" xr:uid="{6E56A2BF-C648-43AA-A7F9-9444896800E9}"/>
    <cellStyle name="Currency [0] 48 2 2" xfId="28348" xr:uid="{F7D7CA68-DD2B-440F-9C6A-6DD7A5EA1621}"/>
    <cellStyle name="Currency [0] 48 2 3" xfId="18054" xr:uid="{2ECC103B-9F04-4AB0-B9DE-F94701D0D100}"/>
    <cellStyle name="Currency [0] 48 3" xfId="9038" xr:uid="{381A4334-6AEC-4DBF-BA3C-3CFD8F6B1078}"/>
    <cellStyle name="Currency [0] 48 3 2" xfId="31308" xr:uid="{5EA36C5E-B73F-4797-9234-93DCBB9FE303}"/>
    <cellStyle name="Currency [0] 48 3 3" xfId="21032" xr:uid="{80066665-7616-4B7C-92A6-ED1DB1456B95}"/>
    <cellStyle name="Currency [0] 48 4" xfId="25384" xr:uid="{18B491F0-E297-4EEF-8874-1B3A6FDFACA1}"/>
    <cellStyle name="Currency [0] 48 5" xfId="15084" xr:uid="{1E189A67-D3F1-4372-B603-A28D7BD0F4C6}"/>
    <cellStyle name="Currency [0] 49" xfId="2458" xr:uid="{EB52B837-4681-4874-A26C-0560D39D6756}"/>
    <cellStyle name="Currency [0] 49 2" xfId="5802" xr:uid="{293836E4-AEBF-4808-A187-84023866B4B9}"/>
    <cellStyle name="Currency [0] 49 2 2" xfId="28318" xr:uid="{740C9718-0D99-4DBE-BD9C-348479B5DFA4}"/>
    <cellStyle name="Currency [0] 49 2 3" xfId="18024" xr:uid="{BD4D1BB9-5C06-4008-9C7A-B1D2000B92F7}"/>
    <cellStyle name="Currency [0] 49 3" xfId="9008" xr:uid="{1F9AFCDD-805F-4B54-98BC-3DF1C82AF9A3}"/>
    <cellStyle name="Currency [0] 49 3 2" xfId="31278" xr:uid="{54D5CED2-947E-4595-ACC8-CC820A115A9C}"/>
    <cellStyle name="Currency [0] 49 3 3" xfId="21002" xr:uid="{2005A936-2062-4CD9-A711-6594CBB2F494}"/>
    <cellStyle name="Currency [0] 49 4" xfId="25354" xr:uid="{D8347382-0206-437A-B95B-8247579651A8}"/>
    <cellStyle name="Currency [0] 49 5" xfId="15054" xr:uid="{B5B69ED4-6723-4E1D-97B0-B2D2CDF5721A}"/>
    <cellStyle name="Currency [0] 5" xfId="242" xr:uid="{F7517F1C-AE57-4EBF-B532-77331C789435}"/>
    <cellStyle name="Currency [0] 5 10" xfId="3171" xr:uid="{445923FB-37FE-44C1-8321-FAA1AED167C3}"/>
    <cellStyle name="Currency [0] 5 10 2" xfId="6526" xr:uid="{EAFE8CFA-9627-4DCE-8018-0B54E5FCF688}"/>
    <cellStyle name="Currency [0] 5 10 2 2" xfId="29026" xr:uid="{28492F1F-3D80-4BB5-BA81-F10DDEE5DAA7}"/>
    <cellStyle name="Currency [0] 5 10 2 3" xfId="18733" xr:uid="{59C76587-7847-47C3-9ABC-271C035DF8E9}"/>
    <cellStyle name="Currency [0] 5 10 3" xfId="9717" xr:uid="{9630D6BB-285B-4B05-A57B-957970030275}"/>
    <cellStyle name="Currency [0] 5 10 3 2" xfId="31987" xr:uid="{F0CE59FA-3C59-4396-938B-22411E7EA516}"/>
    <cellStyle name="Currency [0] 5 10 3 3" xfId="21711" xr:uid="{6EC9D4F7-2031-47AC-AC67-31485AB06F0E}"/>
    <cellStyle name="Currency [0] 5 10 4" xfId="26063" xr:uid="{5074DD7B-70B8-446C-A961-1C2B54AC2B0F}"/>
    <cellStyle name="Currency [0] 5 10 5" xfId="15763" xr:uid="{0FCA7E04-73BB-4710-9868-624E01B34FC1}"/>
    <cellStyle name="Currency [0] 5 11" xfId="2986" xr:uid="{570C09EE-C2FA-4C65-9106-78E89ADD1899}"/>
    <cellStyle name="Currency [0] 5 11 2" xfId="6276" xr:uid="{B2790CD6-B734-42E0-A716-F3F08754E7FC}"/>
    <cellStyle name="Currency [0] 5 11 2 2" xfId="28777" xr:uid="{19061A9E-0796-4E3E-ABE4-B3F173F1BA1E}"/>
    <cellStyle name="Currency [0] 5 11 2 3" xfId="18483" xr:uid="{E6E2B09A-C1F8-4568-BE08-FEF97FA78E5E}"/>
    <cellStyle name="Currency [0] 5 11 3" xfId="9467" xr:uid="{DC10AE96-239A-4673-8AED-87F388D30F2B}"/>
    <cellStyle name="Currency [0] 5 11 3 2" xfId="31737" xr:uid="{C0DEEB55-B816-49AA-8296-6CED9CCA27BF}"/>
    <cellStyle name="Currency [0] 5 11 3 3" xfId="21461" xr:uid="{31A62222-0E8A-4489-AA28-8BD65052CA4D}"/>
    <cellStyle name="Currency [0] 5 11 4" xfId="25813" xr:uid="{6781D68F-07D7-47D5-8419-7C9455087519}"/>
    <cellStyle name="Currency [0] 5 11 5" xfId="15513" xr:uid="{14658798-455E-4F95-8352-0BB4693502A1}"/>
    <cellStyle name="Currency [0] 5 12" xfId="2872" xr:uid="{A35ABB04-EDB1-4AC9-9489-C69DE8CAB003}"/>
    <cellStyle name="Currency [0] 5 12 2" xfId="6164" xr:uid="{5618C674-80C9-44F0-A09F-747D5766C483}"/>
    <cellStyle name="Currency [0] 5 12 2 2" xfId="28665" xr:uid="{B4718F9B-814E-40F9-8937-1795D3FF0006}"/>
    <cellStyle name="Currency [0] 5 12 2 3" xfId="18371" xr:uid="{ACB2216A-6C02-4EE5-81DC-1308F9A7EF66}"/>
    <cellStyle name="Currency [0] 5 12 3" xfId="9355" xr:uid="{2D5F68E3-84E5-4C89-B2CF-38282D713A4D}"/>
    <cellStyle name="Currency [0] 5 12 3 2" xfId="31625" xr:uid="{0367DCD8-03E0-4BA6-96C4-3E2B41B71D41}"/>
    <cellStyle name="Currency [0] 5 12 3 3" xfId="21349" xr:uid="{A1931816-057D-449B-80F7-EF3E4AB69DCA}"/>
    <cellStyle name="Currency [0] 5 12 4" xfId="25701" xr:uid="{66EB57B8-1A35-4FBF-B02A-777E33866587}"/>
    <cellStyle name="Currency [0] 5 12 5" xfId="15401" xr:uid="{8A2E1726-9805-45AC-B771-7747229EAD8B}"/>
    <cellStyle name="Currency [0] 5 13" xfId="2792" xr:uid="{CEDACD03-AC95-4156-9508-D96FBFD08C70}"/>
    <cellStyle name="Currency [0] 5 13 2" xfId="6077" xr:uid="{CE52D78D-7BC5-48A6-B91F-9582352B44AF}"/>
    <cellStyle name="Currency [0] 5 13 2 2" xfId="28578" xr:uid="{94D69655-A858-426A-8073-C9136A40D379}"/>
    <cellStyle name="Currency [0] 5 13 2 3" xfId="18284" xr:uid="{55206402-60DB-4B1F-B04E-7E4104C510D4}"/>
    <cellStyle name="Currency [0] 5 13 3" xfId="9268" xr:uid="{9A8AB430-0577-450B-891E-2A7CE6BC4149}"/>
    <cellStyle name="Currency [0] 5 13 3 2" xfId="31538" xr:uid="{AFB56390-F55A-4977-9386-00DB9822267E}"/>
    <cellStyle name="Currency [0] 5 13 3 3" xfId="21262" xr:uid="{536393AF-5B5D-4E11-8620-375281477308}"/>
    <cellStyle name="Currency [0] 5 13 4" xfId="25614" xr:uid="{2FC22CF5-E6EA-4B0A-9285-D008B37C3186}"/>
    <cellStyle name="Currency [0] 5 13 5" xfId="15314" xr:uid="{2F8EA400-6A66-4F1A-A97E-0D77E9DAE360}"/>
    <cellStyle name="Currency [0] 5 14" xfId="2530" xr:uid="{997011F1-60A3-43C0-9A00-E19C9147549E}"/>
    <cellStyle name="Currency [0] 5 14 2" xfId="5844" xr:uid="{39E3081A-3B5F-4740-8C32-977B74B8E9D0}"/>
    <cellStyle name="Currency [0] 5 14 2 2" xfId="28352" xr:uid="{0A41D02A-F85B-432E-81C9-D6D136BA0D3F}"/>
    <cellStyle name="Currency [0] 5 14 2 3" xfId="18058" xr:uid="{3AB1AC3A-974A-4A79-86D5-9585792D128B}"/>
    <cellStyle name="Currency [0] 5 14 3" xfId="9042" xr:uid="{23509AAF-F9DD-4CD5-A72D-F3F0B3A00429}"/>
    <cellStyle name="Currency [0] 5 14 3 2" xfId="31312" xr:uid="{B2255D42-F1D0-4B1C-B523-12678866AF0B}"/>
    <cellStyle name="Currency [0] 5 14 3 3" xfId="21036" xr:uid="{845EB02B-E0AE-451E-81E2-15304B910BD3}"/>
    <cellStyle name="Currency [0] 5 14 4" xfId="25388" xr:uid="{F2EAABB0-248E-49E1-925D-8072301AC053}"/>
    <cellStyle name="Currency [0] 5 14 5" xfId="15088" xr:uid="{292B86A3-0D0A-4C14-B6EB-EC80A8B30EF4}"/>
    <cellStyle name="Currency [0] 5 15" xfId="2454" xr:uid="{99E4B41C-61E0-4812-960E-355528F18E78}"/>
    <cellStyle name="Currency [0] 5 15 2" xfId="5798" xr:uid="{23355032-F107-4A01-9930-D20758A01B2B}"/>
    <cellStyle name="Currency [0] 5 15 2 2" xfId="28314" xr:uid="{CAC18042-447D-412A-89CC-1D02F91D8C0A}"/>
    <cellStyle name="Currency [0] 5 15 2 3" xfId="18020" xr:uid="{2A962704-A7F6-4325-8AEF-3EF27D8CE982}"/>
    <cellStyle name="Currency [0] 5 15 3" xfId="9004" xr:uid="{AF43375A-B0FB-4927-A6C1-712099C58BD8}"/>
    <cellStyle name="Currency [0] 5 15 3 2" xfId="31274" xr:uid="{B3D0392B-CB3E-41E1-8B3D-175AD0DBE050}"/>
    <cellStyle name="Currency [0] 5 15 3 3" xfId="20998" xr:uid="{B9CF5312-31E2-4816-A08C-A56D4CB81087}"/>
    <cellStyle name="Currency [0] 5 15 4" xfId="25350" xr:uid="{590A4AE7-BE02-4DD8-97E0-A87E4AA762DC}"/>
    <cellStyle name="Currency [0] 5 15 5" xfId="15050" xr:uid="{C7D0B24B-CCB5-4DED-BA6E-374C0EBF5678}"/>
    <cellStyle name="Currency [0] 5 16" xfId="2429" xr:uid="{D21F0CBE-C92B-4C8A-B054-20CA004161AF}"/>
    <cellStyle name="Currency [0] 5 16 2" xfId="5774" xr:uid="{ADA25C3D-F673-47D0-B3F6-E32EF442C5AC}"/>
    <cellStyle name="Currency [0] 5 16 2 2" xfId="28290" xr:uid="{44A36696-C8D1-4001-A590-69069F0B55AE}"/>
    <cellStyle name="Currency [0] 5 16 2 3" xfId="17996" xr:uid="{14AD1BEF-7B7D-4C59-91A7-6D75BEE06576}"/>
    <cellStyle name="Currency [0] 5 16 3" xfId="8980" xr:uid="{3C1A95B1-8BCD-4189-8506-91EDB0392EE3}"/>
    <cellStyle name="Currency [0] 5 16 3 2" xfId="31250" xr:uid="{C7214C6A-7A9B-4B9D-AF68-40608AEF3E65}"/>
    <cellStyle name="Currency [0] 5 16 3 3" xfId="20974" xr:uid="{8CBDDA75-818A-4F4E-B128-EB0B81077C96}"/>
    <cellStyle name="Currency [0] 5 16 4" xfId="25326" xr:uid="{FA6B9D85-8E63-4A88-AA3B-6041F9C06B63}"/>
    <cellStyle name="Currency [0] 5 16 5" xfId="15026" xr:uid="{13084B73-0464-4CAA-B324-AA9347801FA9}"/>
    <cellStyle name="Currency [0] 5 17" xfId="2261" xr:uid="{7C9C9162-7D4E-484F-83D0-CB8DCDCEB4D9}"/>
    <cellStyle name="Currency [0] 5 17 2" xfId="5608" xr:uid="{BCADFFF5-5A7B-4FD1-942B-D4F0CE1A7392}"/>
    <cellStyle name="Currency [0] 5 17 2 2" xfId="28124" xr:uid="{91D235AB-295C-4FAF-89C6-F4B40A11F56B}"/>
    <cellStyle name="Currency [0] 5 17 2 3" xfId="17830" xr:uid="{230868BE-8F28-4372-B7D4-91A433AA1F2A}"/>
    <cellStyle name="Currency [0] 5 17 3" xfId="8814" xr:uid="{E95ED636-EA12-462F-99BF-A4D1FC507C3B}"/>
    <cellStyle name="Currency [0] 5 17 3 2" xfId="31084" xr:uid="{967A53DE-6DE1-4DA8-BB7E-4D184D557B58}"/>
    <cellStyle name="Currency [0] 5 17 3 3" xfId="20808" xr:uid="{456C86F0-A46A-4513-8050-F920A91078BD}"/>
    <cellStyle name="Currency [0] 5 17 4" xfId="25160" xr:uid="{A1EDCC6E-3688-4DB5-8856-88FA0A66B8C2}"/>
    <cellStyle name="Currency [0] 5 17 5" xfId="14860" xr:uid="{74FA5E6A-CECC-4383-907D-9125F96D7F97}"/>
    <cellStyle name="Currency [0] 5 18" xfId="5582" xr:uid="{0B8BA007-A759-456F-BC25-3050BC44AF0A}"/>
    <cellStyle name="Currency [0] 5 18 2" xfId="28098" xr:uid="{3BECD9E5-8931-413D-9D7D-D08031AF94B6}"/>
    <cellStyle name="Currency [0] 5 18 3" xfId="17804" xr:uid="{BE248D1D-C608-4D67-9C7B-0D0C7B904324}"/>
    <cellStyle name="Currency [0] 5 19" xfId="8788" xr:uid="{C71D1A4C-C357-4522-B8A3-56021C1241C6}"/>
    <cellStyle name="Currency [0] 5 19 2" xfId="31058" xr:uid="{D032743F-76BE-4A26-98BE-9D2C518CBB01}"/>
    <cellStyle name="Currency [0] 5 19 3" xfId="20782" xr:uid="{66E0E433-9D7C-48B2-A95D-6043DADEFEB5}"/>
    <cellStyle name="Currency [0] 5 2" xfId="494" xr:uid="{F0BAECB6-1784-4BA4-BE3E-DD1E73335527}"/>
    <cellStyle name="Currency [0] 5 2 10" xfId="33151" xr:uid="{8CB9572D-9693-4288-8DF5-EC83557FE131}"/>
    <cellStyle name="Currency [0] 5 2 11" xfId="1351" xr:uid="{9DDB9136-A7C7-45A6-85C3-D764A93824F5}"/>
    <cellStyle name="Currency [0] 5 2 2" xfId="527" xr:uid="{7CA9CABE-AA31-4514-9242-A126201A14DF}"/>
    <cellStyle name="Currency [0] 5 2 2 10" xfId="1396" xr:uid="{A9C67163-FDC2-498F-A0BC-3E5E66A15391}"/>
    <cellStyle name="Currency [0] 5 2 2 2" xfId="1069" xr:uid="{BB5E8E8F-6AC4-4A44-8420-286FCBD1EC4B}"/>
    <cellStyle name="Currency [0] 5 2 2 2 2" xfId="8290" xr:uid="{8EFDBD4F-BD71-4001-9220-2CE7848DEC0F}"/>
    <cellStyle name="Currency [0] 5 2 2 2 2 2" xfId="30700" xr:uid="{DD1C9322-6873-4CAD-9FC1-1DB3C9F09B6C}"/>
    <cellStyle name="Currency [0] 5 2 2 2 2 3" xfId="20414" xr:uid="{22A9BA4A-90B3-4C09-B760-6F3628843001}"/>
    <cellStyle name="Currency [0] 5 2 2 2 3" xfId="11394" xr:uid="{55D98AA5-898A-4502-BC04-766804E784A5}"/>
    <cellStyle name="Currency [0] 5 2 2 2 3 3" xfId="23394" xr:uid="{D046E260-F619-4A32-B5F0-3C77AB2CAC7A}"/>
    <cellStyle name="Currency [0] 5 2 2 2 4" xfId="13566" xr:uid="{56BFA23A-55D0-4BEF-BDEA-DE42C3FC28E4}"/>
    <cellStyle name="Currency [0] 5 2 2 2 4 3" xfId="24202" xr:uid="{8F4011ED-C02A-468E-A74E-8ED400452D74}"/>
    <cellStyle name="Currency [0] 5 2 2 2 5" xfId="27740" xr:uid="{B916F1A7-1A59-439B-A0BC-8A61196507E4}"/>
    <cellStyle name="Currency [0] 5 2 2 2 6" xfId="17446" xr:uid="{29E33B79-B3C6-459A-8542-FE0ADE5573E9}"/>
    <cellStyle name="Currency [0] 5 2 2 2 8" xfId="5083" xr:uid="{53C5230F-5BA3-486B-8BB7-13E6395F3086}"/>
    <cellStyle name="Currency [0] 5 2 2 3" xfId="7140" xr:uid="{64773A12-BE39-47C1-98D6-53D1F244474B}"/>
    <cellStyle name="Currency [0] 5 2 2 3 2" xfId="29611" xr:uid="{C40625F1-A513-4920-B503-D45218B2F528}"/>
    <cellStyle name="Currency [0] 5 2 2 3 3" xfId="19320" xr:uid="{6D4D50CA-962E-4801-A174-19B9419D6761}"/>
    <cellStyle name="Currency [0] 5 2 2 4" xfId="10304" xr:uid="{9455BDB9-9330-4EA2-9EB1-A7426E733AB5}"/>
    <cellStyle name="Currency [0] 5 2 2 4 2" xfId="32573" xr:uid="{81116B01-E0B4-4953-8F4A-5D1FA35E0914}"/>
    <cellStyle name="Currency [0] 5 2 2 4 3" xfId="22299" xr:uid="{A42FD97E-DFFB-47BD-8CE0-84097404F8FE}"/>
    <cellStyle name="Currency [0] 5 2 2 5" xfId="12962" xr:uid="{2EF164E4-E81D-4AA4-AEB1-CA0340CA25A9}"/>
    <cellStyle name="Currency [0] 5 2 2 5 3" xfId="23785" xr:uid="{CB8726DA-B2CB-4CE3-80C8-BC0B435BEBF6}"/>
    <cellStyle name="Currency [0] 5 2 2 6" xfId="14451" xr:uid="{73B7CC06-AD34-4E6B-892F-2591663E5B16}"/>
    <cellStyle name="Currency [0] 5 2 2 6 2" xfId="26650" xr:uid="{D0FD68EE-36D8-4A11-9063-F915AA291353}"/>
    <cellStyle name="Currency [0] 5 2 2 7" xfId="16351" xr:uid="{DA60B5E2-FC37-4E33-B851-DD539A258B5A}"/>
    <cellStyle name="Currency [0] 5 2 3" xfId="1024" xr:uid="{71821DD4-3F13-46BA-8349-A86562550FA4}"/>
    <cellStyle name="Currency [0] 5 2 3 2" xfId="4941" xr:uid="{F9BEB14B-163E-46A1-9AFC-2722B927CCD1}"/>
    <cellStyle name="Currency [0] 5 2 3 2 2" xfId="8131" xr:uid="{D2BE4B62-D870-4CB7-AC5D-DA62AA52C62C}"/>
    <cellStyle name="Currency [0] 5 2 3 2 2 2" xfId="30546" xr:uid="{72886523-090A-4F65-8469-E81500294EFD}"/>
    <cellStyle name="Currency [0] 5 2 3 2 2 3" xfId="20256" xr:uid="{49E1EF99-1F30-4D1C-92AB-382458F50A4C}"/>
    <cellStyle name="Currency [0] 5 2 3 2 3" xfId="11238" xr:uid="{488300A6-046E-4CD3-85C4-A1C5FAEAF8C9}"/>
    <cellStyle name="Currency [0] 5 2 3 2 3 3" xfId="23236" xr:uid="{E47A95BA-A3EE-4207-BFE2-2362CE6FA5D0}"/>
    <cellStyle name="Currency [0] 5 2 3 2 4" xfId="27584" xr:uid="{01F85B5A-0BED-4E0E-AF2D-4D62F4865041}"/>
    <cellStyle name="Currency [0] 5 2 3 2 5" xfId="17288" xr:uid="{E6992D08-0149-4A5E-B2CF-D53223881257}"/>
    <cellStyle name="Currency [0] 5 2 3 3" xfId="6978" xr:uid="{9F1B27D8-A65C-4C59-930A-CD9E564325B7}"/>
    <cellStyle name="Currency [0] 5 2 3 3 2" xfId="29449" xr:uid="{4497EC81-FAF2-4895-8162-DCD78877E1D6}"/>
    <cellStyle name="Currency [0] 5 2 3 3 3" xfId="19156" xr:uid="{70F1885C-D66C-414B-A75D-E59EF8175666}"/>
    <cellStyle name="Currency [0] 5 2 3 4" xfId="10141" xr:uid="{F1FC7644-BCF8-4BD4-959F-A55339FD5220}"/>
    <cellStyle name="Currency [0] 5 2 3 4 2" xfId="32410" xr:uid="{DCC71F29-F960-4A2B-8702-4D56876C7532}"/>
    <cellStyle name="Currency [0] 5 2 3 4 3" xfId="22135" xr:uid="{A824065C-13E0-456D-8F1C-4832536C1513}"/>
    <cellStyle name="Currency [0] 5 2 3 5" xfId="13406" xr:uid="{DC140A32-FFCD-472A-843E-52AB58AF91E1}"/>
    <cellStyle name="Currency [0] 5 2 3 5 3" xfId="24042" xr:uid="{731753EE-5E82-436D-80FE-30E82FF4C44A}"/>
    <cellStyle name="Currency [0] 5 2 3 6" xfId="26486" xr:uid="{598FB050-468F-4C5D-987A-645D9D9AB2B4}"/>
    <cellStyle name="Currency [0] 5 2 3 7" xfId="16187" xr:uid="{E5FEDE43-FF9E-4B4F-9215-BAF2376448E5}"/>
    <cellStyle name="Currency [0] 5 2 3 9" xfId="3815" xr:uid="{AC014FE0-F354-4ED3-8A5F-21599AC24DBA}"/>
    <cellStyle name="Currency [0] 5 2 4" xfId="3335" xr:uid="{BA90BAC3-9E51-4B54-85B4-F53045E67864}"/>
    <cellStyle name="Currency [0] 5 2 4 2" xfId="6692" xr:uid="{49AEFB30-4FAE-44E1-B4E7-AA65A812C01F}"/>
    <cellStyle name="Currency [0] 5 2 4 2 2" xfId="29192" xr:uid="{02F3EBDA-5FAE-4F2F-90E7-57E7CD6B3AB7}"/>
    <cellStyle name="Currency [0] 5 2 4 2 3" xfId="18899" xr:uid="{D6E97612-9718-4BB8-A25B-1652EBD8C6DC}"/>
    <cellStyle name="Currency [0] 5 2 4 3" xfId="9883" xr:uid="{769224B7-99FB-4385-9E36-62CFD9229E2C}"/>
    <cellStyle name="Currency [0] 5 2 4 3 2" xfId="32153" xr:uid="{B33A9CD2-5826-42CB-A969-D1CBCF1CEF82}"/>
    <cellStyle name="Currency [0] 5 2 4 3 3" xfId="21877" xr:uid="{BABBE2E1-623F-4D0E-978F-341D797059C7}"/>
    <cellStyle name="Currency [0] 5 2 4 4" xfId="14154" xr:uid="{CDE3D724-290A-41B7-A96E-D5A6E9B00CD9}"/>
    <cellStyle name="Currency [0] 5 2 4 4 3" xfId="24790" xr:uid="{3B5C001D-3323-45EB-8F0C-A7F00DCC850A}"/>
    <cellStyle name="Currency [0] 5 2 4 5" xfId="26228" xr:uid="{BFD73EF3-579F-4E98-9745-A5E67A5A5901}"/>
    <cellStyle name="Currency [0] 5 2 4 6" xfId="15929" xr:uid="{3BB05C5B-DE57-4966-B6DD-2EA131838D7E}"/>
    <cellStyle name="Currency [0] 5 2 5" xfId="6439" xr:uid="{DD81BEEC-C895-4695-9806-5E84BEA8E5C4}"/>
    <cellStyle name="Currency [0] 5 2 5 2" xfId="28940" xr:uid="{027C9E1D-B273-445A-9A71-3713F750401D}"/>
    <cellStyle name="Currency [0] 5 2 5 3" xfId="18646" xr:uid="{8F8DAAEE-E8D9-4AF0-B46C-3A12F95458E4}"/>
    <cellStyle name="Currency [0] 5 2 6" xfId="9630" xr:uid="{4C111999-AB6B-4DB6-85D8-5F654B45F11B}"/>
    <cellStyle name="Currency [0] 5 2 6 2" xfId="31900" xr:uid="{8896A737-BD09-4263-A4BF-85DE6A8D4490}"/>
    <cellStyle name="Currency [0] 5 2 6 3" xfId="21624" xr:uid="{C00C8822-5E59-44C9-AA5C-E75019DA5FD5}"/>
    <cellStyle name="Currency [0] 5 2 7" xfId="12750" xr:uid="{31822EF9-F1C0-4718-8434-2A8C6FBCD78E}"/>
    <cellStyle name="Currency [0] 5 2 7 3" xfId="23620" xr:uid="{9581691F-7856-4995-84F6-E07450B969D5}"/>
    <cellStyle name="Currency [0] 5 2 8" xfId="14406" xr:uid="{700C352D-8930-49F1-AEAD-7071B018F14D}"/>
    <cellStyle name="Currency [0] 5 2 8 2" xfId="25976" xr:uid="{59BDC67E-6B9A-4488-8508-DAAE892E95B1}"/>
    <cellStyle name="Currency [0] 5 2 9" xfId="15676" xr:uid="{2407F65B-4BFA-4A60-9812-ABB92A4F3A6E}"/>
    <cellStyle name="Currency [0] 5 20" xfId="12467" xr:uid="{7A8023D8-9DC5-48C5-B3AE-859A74086F42}"/>
    <cellStyle name="Currency [0] 5 20 3" xfId="23520" xr:uid="{7CE2AC95-B918-4294-9494-8679065A95F8}"/>
    <cellStyle name="Currency [0] 5 21" xfId="14357" xr:uid="{78DC8FC1-70DD-4041-A209-C2B1C8FF5F70}"/>
    <cellStyle name="Currency [0] 5 21 2" xfId="25134" xr:uid="{12B9D2CC-FEF5-44DA-8F12-D531330DA4C5}"/>
    <cellStyle name="Currency [0] 5 22" xfId="14834" xr:uid="{C1408EB2-258E-458D-8864-3B683C8AC364}"/>
    <cellStyle name="Currency [0] 5 23" xfId="32873" xr:uid="{AA88F649-7D2C-4B57-8BC5-EC594B5ACD67}"/>
    <cellStyle name="Currency [0] 5 24" xfId="1302" xr:uid="{6344B711-F5A8-488E-8DC3-00F0EEDE3DA5}"/>
    <cellStyle name="Currency [0] 5 3" xfId="975" xr:uid="{D8B5D4F9-5F98-43AC-AB3F-B8EB2E5207B8}"/>
    <cellStyle name="Currency [0] 5 3 10" xfId="3541" xr:uid="{B0E21208-E03F-4CE8-B97B-78BD3272F35A}"/>
    <cellStyle name="Currency [0] 5 3 2" xfId="4945" xr:uid="{BDE11EEA-7170-4303-80AF-A7E649E76637}"/>
    <cellStyle name="Currency [0] 5 3 2 2" xfId="8135" xr:uid="{7FD3F981-AD48-4F4C-BD06-0985B04AC4EE}"/>
    <cellStyle name="Currency [0] 5 3 2 2 2" xfId="30552" xr:uid="{1A33DAAD-D22D-49CB-9C72-40612123AEDE}"/>
    <cellStyle name="Currency [0] 5 3 2 2 3" xfId="20262" xr:uid="{90F3C828-42B4-485C-BE6A-133ECEC09A2E}"/>
    <cellStyle name="Currency [0] 5 3 2 3" xfId="11244" xr:uid="{982299CD-F4E8-4FBE-B171-3BB751A339C7}"/>
    <cellStyle name="Currency [0] 5 3 2 3 3" xfId="23242" xr:uid="{E2A9E53F-8A26-4B14-A0EB-9E6186A1D5A4}"/>
    <cellStyle name="Currency [0] 5 3 2 4" xfId="27590" xr:uid="{A32498BC-41BC-4D30-A281-B8E119C081FC}"/>
    <cellStyle name="Currency [0] 5 3 2 5" xfId="17294" xr:uid="{32AF1DB3-05ED-45C7-87F2-89DDCB8AB3DA}"/>
    <cellStyle name="Currency [0] 5 3 3" xfId="6878" xr:uid="{F6CBFF63-C066-40B9-975D-D0C4D9BB9C06}"/>
    <cellStyle name="Currency [0] 5 3 3 2" xfId="29349" xr:uid="{072C8294-24AD-4C9A-9A38-1B48FB608CF5}"/>
    <cellStyle name="Currency [0] 5 3 3 3" xfId="19056" xr:uid="{A4CCA369-BDE6-4783-8CD8-624DC884E731}"/>
    <cellStyle name="Currency [0] 5 3 4" xfId="10041" xr:uid="{CA434034-E3FA-43DD-8BC0-756B7FD19E79}"/>
    <cellStyle name="Currency [0] 5 3 4 2" xfId="32310" xr:uid="{A7332856-859B-4C8D-A2C8-0B6FD18E5CBE}"/>
    <cellStyle name="Currency [0] 5 3 4 3" xfId="22035" xr:uid="{FBD71D75-289F-43ED-880D-F97C08AFF2C2}"/>
    <cellStyle name="Currency [0] 5 3 5" xfId="13162" xr:uid="{8312DC0B-F0E3-4A06-8CC6-B660A977F206}"/>
    <cellStyle name="Currency [0] 5 3 5 3" xfId="23942" xr:uid="{8867BD71-0013-433E-994B-66BB56478B8C}"/>
    <cellStyle name="Currency [0] 5 3 6" xfId="26386" xr:uid="{9EF59CFD-4D04-4EF4-B9C5-AFCB881D7527}"/>
    <cellStyle name="Currency [0] 5 3 7" xfId="16087" xr:uid="{8F09F801-7D55-4C4B-A14D-686B862DCCA0}"/>
    <cellStyle name="Currency [0] 5 3 8" xfId="32943" xr:uid="{A2273774-AB4B-44E8-B20C-CD649AD2F3B1}"/>
    <cellStyle name="Currency [0] 5 4" xfId="4737" xr:uid="{4A59FCA0-AF89-4665-8D2D-91FF56E62019}"/>
    <cellStyle name="Currency [0] 5 4 2" xfId="7916" xr:uid="{1939A11F-92BE-4A2E-B465-02C6ACE69162}"/>
    <cellStyle name="Currency [0] 5 4 2 2" xfId="30344" xr:uid="{77531416-6047-4B37-A965-F7D2BFAF40D4}"/>
    <cellStyle name="Currency [0] 5 4 2 3" xfId="20055" xr:uid="{A85BB8DE-3C6F-4584-8A7F-7417C53FE692}"/>
    <cellStyle name="Currency [0] 5 4 3" xfId="11039" xr:uid="{24102183-147B-418C-8DCA-9A966C089B13}"/>
    <cellStyle name="Currency [0] 5 4 3 3" xfId="23034" xr:uid="{D39DE65F-194F-4566-A7B6-31044F518C22}"/>
    <cellStyle name="Currency [0] 5 4 4" xfId="13776" xr:uid="{674B03BF-9F5D-4F13-8D2C-9B89072D05EC}"/>
    <cellStyle name="Currency [0] 5 4 4 3" xfId="24415" xr:uid="{C0F1387C-4578-4070-A1AB-3C2E9A2D4E04}"/>
    <cellStyle name="Currency [0] 5 4 5" xfId="27385" xr:uid="{11CA1841-1541-4B3F-B42A-DFD9CDE31237}"/>
    <cellStyle name="Currency [0] 5 4 6" xfId="17086" xr:uid="{D2102C40-129C-4855-90FF-C052A9199076}"/>
    <cellStyle name="Currency [0] 5 5" xfId="4608" xr:uid="{0972E287-B6A0-4C34-92B7-D2FEB1944186}"/>
    <cellStyle name="Currency [0] 5 5 2" xfId="7784" xr:uid="{D62CD38F-E27F-4B3E-9F35-6BE3DB4FBF09}"/>
    <cellStyle name="Currency [0] 5 5 2 2" xfId="30213" xr:uid="{93414A69-C865-469D-9B02-3C5178FA0592}"/>
    <cellStyle name="Currency [0] 5 5 2 3" xfId="19923" xr:uid="{289751E1-E132-415E-8C35-5FAF0F4045F6}"/>
    <cellStyle name="Currency [0] 5 5 3" xfId="10907" xr:uid="{40E03D91-8C99-448C-9384-AE535FDDBCE7}"/>
    <cellStyle name="Currency [0] 5 5 3 3" xfId="22902" xr:uid="{C920B03D-F50D-4068-844F-F8BA90CEA977}"/>
    <cellStyle name="Currency [0] 5 5 4" xfId="13958" xr:uid="{E2F3B6FA-168E-4B4E-879A-8704CA48EC60}"/>
    <cellStyle name="Currency [0] 5 5 4 3" xfId="24596" xr:uid="{59E6AA08-6A18-40C5-B976-EDD327B844FE}"/>
    <cellStyle name="Currency [0] 5 5 5" xfId="27253" xr:uid="{2305F02E-223F-412D-904D-E7422ED81BF5}"/>
    <cellStyle name="Currency [0] 5 5 6" xfId="16954" xr:uid="{51A30C83-854C-4210-AF7A-E4DEE8CB5CC5}"/>
    <cellStyle name="Currency [0] 5 6" xfId="4404" xr:uid="{A46F254C-A2E8-4FC6-A659-A0EEF752BEF4}"/>
    <cellStyle name="Currency [0] 5 6 2" xfId="7579" xr:uid="{50D6D423-17F3-4C8B-8488-8E479D08CFF8}"/>
    <cellStyle name="Currency [0] 5 6 2 2" xfId="30008" xr:uid="{F0E5BB00-5CB4-4CEC-A346-65945B14725B}"/>
    <cellStyle name="Currency [0] 5 6 2 3" xfId="19718" xr:uid="{206FF794-DC7C-4AFF-A650-53B0B74786ED}"/>
    <cellStyle name="Currency [0] 5 6 3" xfId="10702" xr:uid="{166F8DB9-3C91-402B-8ACE-1F388BCDCFA6}"/>
    <cellStyle name="Currency [0] 5 6 3 3" xfId="22697" xr:uid="{E3FAFB6C-243A-4297-86A6-E825A7866C8B}"/>
    <cellStyle name="Currency [0] 5 6 4" xfId="13868" xr:uid="{E1A71BE0-4065-44B9-8EC2-C42F7D60C570}"/>
    <cellStyle name="Currency [0] 5 6 4 3" xfId="24508" xr:uid="{CDCA1DF9-1384-47C8-88C8-62D3BD661CBC}"/>
    <cellStyle name="Currency [0] 5 6 5" xfId="27048" xr:uid="{84268634-B936-46F4-8991-3EF08F06A027}"/>
    <cellStyle name="Currency [0] 5 6 6" xfId="16749" xr:uid="{7D5A60C5-90B0-4047-8DD4-5CB2763B90AB}"/>
    <cellStyle name="Currency [0] 5 7" xfId="4354" xr:uid="{6D93D553-982E-437B-96C2-0007417B447C}"/>
    <cellStyle name="Currency [0] 5 7 2" xfId="7529" xr:uid="{845B7951-B6DA-49AB-A514-880E0D5D28A4}"/>
    <cellStyle name="Currency [0] 5 7 2 2" xfId="29958" xr:uid="{FBFC0AAF-9DA0-4153-9EFC-4E62C1D95EDA}"/>
    <cellStyle name="Currency [0] 5 7 2 3" xfId="19668" xr:uid="{CE74F346-281D-4529-9D68-34238AAB4D1F}"/>
    <cellStyle name="Currency [0] 5 7 3" xfId="10652" xr:uid="{9E894D95-3887-4F70-826F-E0D3B27B16B8}"/>
    <cellStyle name="Currency [0] 5 7 3 3" xfId="22647" xr:uid="{89B70C73-40E2-41C7-953B-23BA939F69E3}"/>
    <cellStyle name="Currency [0] 5 7 4" xfId="13730" xr:uid="{00CE5C5D-861A-4EB2-BEFD-0C67D284A06E}"/>
    <cellStyle name="Currency [0] 5 7 4 3" xfId="24370" xr:uid="{FB2B06A7-FB0F-46AF-BBC3-AC61AF93CEED}"/>
    <cellStyle name="Currency [0] 5 7 5" xfId="26998" xr:uid="{9C86A84C-79F3-4046-8C7D-C3469E31B8D1}"/>
    <cellStyle name="Currency [0] 5 7 6" xfId="16699" xr:uid="{E3EE8D04-8845-4344-AD59-985753D67387}"/>
    <cellStyle name="Currency [0] 5 8" xfId="4196" xr:uid="{28EA7A82-9F01-4670-93D2-C621EE26D143}"/>
    <cellStyle name="Currency [0] 5 8 2" xfId="7371" xr:uid="{6F4FBE47-929E-4976-9406-9FF8F5EE51C4}"/>
    <cellStyle name="Currency [0] 5 8 2 2" xfId="29820" xr:uid="{9DD9635F-7734-4A68-9627-BE380B18024D}"/>
    <cellStyle name="Currency [0] 5 8 2 3" xfId="19530" xr:uid="{ECEBF9F3-9972-4D8D-942F-17336264938E}"/>
    <cellStyle name="Currency [0] 5 8 3" xfId="10514" xr:uid="{671C1967-EB36-4156-9FFD-6FEF715B1B20}"/>
    <cellStyle name="Currency [0] 5 8 3 3" xfId="22509" xr:uid="{FB5AF49D-EC9C-4A5D-92E1-977F1BE6E14F}"/>
    <cellStyle name="Currency [0] 5 8 4" xfId="14093" xr:uid="{CDCC99E6-4EFF-45BD-9203-91D78481A4FF}"/>
    <cellStyle name="Currency [0] 5 8 4 3" xfId="24729" xr:uid="{FEBDB911-8ECD-4BDB-B98D-3F8210AA5203}"/>
    <cellStyle name="Currency [0] 5 8 5" xfId="26860" xr:uid="{517345B6-B56D-4494-A5E1-03C059FFB0C7}"/>
    <cellStyle name="Currency [0] 5 8 6" xfId="16561" xr:uid="{915CE059-0CA2-4B39-8835-556B511A4A49}"/>
    <cellStyle name="Currency [0] 5 9" xfId="4104" xr:uid="{58E1F098-6910-466C-92CD-8E472B99F197}"/>
    <cellStyle name="Currency [0] 5 9 2" xfId="7279" xr:uid="{F7873392-D401-472B-BA04-45F820B69C9B}"/>
    <cellStyle name="Currency [0] 5 9 2 2" xfId="29750" xr:uid="{7A896BEA-DBAE-40BB-9FB6-E0F3BAF11BB8}"/>
    <cellStyle name="Currency [0] 5 9 2 3" xfId="19460" xr:uid="{9F455B7B-AC41-4E88-8D22-CE7892545FBA}"/>
    <cellStyle name="Currency [0] 5 9 3" xfId="10444" xr:uid="{F6E1A210-CFC2-4C09-99B9-6DD6E42E4663}"/>
    <cellStyle name="Currency [0] 5 9 3 3" xfId="22439" xr:uid="{0521E5E6-E1E0-4826-8154-173565E32EE9}"/>
    <cellStyle name="Currency [0] 5 9 4" xfId="26790" xr:uid="{D6147EF5-3602-41D6-837E-A79BE36B1C94}"/>
    <cellStyle name="Currency [0] 5 9 5" xfId="16491" xr:uid="{7C73DE3E-5716-4303-BA16-CE30161E9C18}"/>
    <cellStyle name="Currency [0] 50" xfId="2461" xr:uid="{211EBAF9-C1A6-4E09-AA68-FFA707981A0B}"/>
    <cellStyle name="Currency [0] 50 2" xfId="5805" xr:uid="{CCA0E964-28C9-4A6A-B109-682E1DEFC531}"/>
    <cellStyle name="Currency [0] 50 2 2" xfId="28321" xr:uid="{CACD1163-2D75-4F4F-848C-8FBC330BC742}"/>
    <cellStyle name="Currency [0] 50 2 3" xfId="18027" xr:uid="{E69B7625-6A9D-4679-AEBE-B58DC0A745FC}"/>
    <cellStyle name="Currency [0] 50 3" xfId="9011" xr:uid="{D93CFE75-B5D2-4C87-85A5-3C0D26E6708C}"/>
    <cellStyle name="Currency [0] 50 3 2" xfId="31281" xr:uid="{D1F3486E-8042-436B-8933-833DA6D06069}"/>
    <cellStyle name="Currency [0] 50 3 3" xfId="21005" xr:uid="{BB335974-1BF1-4F78-9C42-7FF8B16FB5F3}"/>
    <cellStyle name="Currency [0] 50 4" xfId="25357" xr:uid="{C2D97A31-7114-4583-862B-777D0153C506}"/>
    <cellStyle name="Currency [0] 50 5" xfId="15057" xr:uid="{C5BCAA7E-77CE-4ABF-8730-5FB2EDB9A936}"/>
    <cellStyle name="Currency [0] 51" xfId="2420" xr:uid="{B1AEC9C9-B38D-4BD8-BE0E-CCA6CB9932BC}"/>
    <cellStyle name="Currency [0] 51 2" xfId="5765" xr:uid="{AE38AE6B-5FC6-4C62-A99D-8AE7433CC5C1}"/>
    <cellStyle name="Currency [0] 51 2 2" xfId="28281" xr:uid="{170A69BD-DE91-4D32-9C97-9BFE2EB1D676}"/>
    <cellStyle name="Currency [0] 51 2 3" xfId="17987" xr:uid="{F2ED7B97-DB75-444E-A7AE-94F7FCE579D9}"/>
    <cellStyle name="Currency [0] 51 3" xfId="8971" xr:uid="{EC8B3300-7421-4389-B338-625D97E22747}"/>
    <cellStyle name="Currency [0] 51 3 2" xfId="31241" xr:uid="{3CEDC111-AFBB-4FE6-81E1-34638AF2907D}"/>
    <cellStyle name="Currency [0] 51 3 3" xfId="20965" xr:uid="{7CD2C863-B8C4-4603-9742-4F6213E6B2F0}"/>
    <cellStyle name="Currency [0] 51 4" xfId="25317" xr:uid="{1896AC3B-A391-4334-9F7D-63556BDF95B7}"/>
    <cellStyle name="Currency [0] 51 5" xfId="15017" xr:uid="{97369E3D-2B8D-4EDB-ABC4-06340CC90F20}"/>
    <cellStyle name="Currency [0] 52" xfId="2415" xr:uid="{75237C2E-2BFE-434F-9EC4-CB8DD5A4262A}"/>
    <cellStyle name="Currency [0] 52 2" xfId="5761" xr:uid="{35359B8B-83C5-4337-916C-BFFFE67BA693}"/>
    <cellStyle name="Currency [0] 52 2 2" xfId="28277" xr:uid="{09F9A03B-F8BE-4DAF-A48C-BA6E752BD72A}"/>
    <cellStyle name="Currency [0] 52 2 3" xfId="17983" xr:uid="{1F9EC30F-02E7-46E2-B969-4040692680AE}"/>
    <cellStyle name="Currency [0] 52 3" xfId="8967" xr:uid="{87ED72C9-F4B6-4913-B888-8F55DF722A8C}"/>
    <cellStyle name="Currency [0] 52 3 2" xfId="31237" xr:uid="{6C64428F-03F1-410C-9216-E6A2998C42A7}"/>
    <cellStyle name="Currency [0] 52 3 3" xfId="20961" xr:uid="{09D46741-0BD7-4140-92C6-BB7E79887392}"/>
    <cellStyle name="Currency [0] 52 4" xfId="25313" xr:uid="{95202B7D-76E7-40F3-AC6A-EF5D72407245}"/>
    <cellStyle name="Currency [0] 52 5" xfId="15013" xr:uid="{5DFEE92E-A323-446C-B617-3C0D9D1E9025}"/>
    <cellStyle name="Currency [0] 53" xfId="2410" xr:uid="{46DCAC04-DD5A-48BC-A025-77D2663065F1}"/>
    <cellStyle name="Currency [0] 53 2" xfId="5756" xr:uid="{BC5002F9-6B6F-46EE-BFF7-58F1A06B8EBE}"/>
    <cellStyle name="Currency [0] 53 2 2" xfId="28272" xr:uid="{5D98869B-5DB0-44F9-A7D9-8ECB18B89068}"/>
    <cellStyle name="Currency [0] 53 2 3" xfId="17978" xr:uid="{7122EC74-D929-4686-8617-BBFD25289A32}"/>
    <cellStyle name="Currency [0] 53 3" xfId="8962" xr:uid="{AD02C552-DB0A-4CD9-8344-ED21269FF7DA}"/>
    <cellStyle name="Currency [0] 53 3 2" xfId="31232" xr:uid="{74C6A9C2-06F2-4988-B814-121FE6E4AA5C}"/>
    <cellStyle name="Currency [0] 53 3 3" xfId="20956" xr:uid="{AF9D8B70-1E96-401B-9716-B8F5432C70C2}"/>
    <cellStyle name="Currency [0] 53 4" xfId="25308" xr:uid="{BE11E01C-C66E-4F1C-9CB2-DA2091ABC0F4}"/>
    <cellStyle name="Currency [0] 53 5" xfId="15008" xr:uid="{7F156F15-F0BA-4EA7-9D52-AA99B32DB3AA}"/>
    <cellStyle name="Currency [0] 54" xfId="2396" xr:uid="{E50E3BB7-9EF4-4065-B763-95E539B60ABA}"/>
    <cellStyle name="Currency [0] 54 2" xfId="5743" xr:uid="{549570D6-6F7B-47CB-BAB3-AFF1A1FF740A}"/>
    <cellStyle name="Currency [0] 54 2 2" xfId="28259" xr:uid="{7DD0A29B-52EF-4CEA-AF68-B812DC530234}"/>
    <cellStyle name="Currency [0] 54 2 3" xfId="17965" xr:uid="{CFC0DC66-86CF-4EA0-8B56-72868EB15D08}"/>
    <cellStyle name="Currency [0] 54 3" xfId="8949" xr:uid="{320E2D84-3B55-457C-81DC-037EAE8835A4}"/>
    <cellStyle name="Currency [0] 54 3 2" xfId="31219" xr:uid="{BDC34423-F956-4D63-829D-5286E58D6D54}"/>
    <cellStyle name="Currency [0] 54 3 3" xfId="20943" xr:uid="{914292ED-F54A-4CAD-BC33-C7DE387DB038}"/>
    <cellStyle name="Currency [0] 54 4" xfId="25295" xr:uid="{9EACB057-58DA-44DB-ABAA-512604B2EB58}"/>
    <cellStyle name="Currency [0] 54 5" xfId="14995" xr:uid="{FC31B7B5-EA1E-4B1C-8574-DE19CA0FB591}"/>
    <cellStyle name="Currency [0] 55" xfId="2392" xr:uid="{DC9BC37B-F720-422E-99BE-EA2C7B0A5B06}"/>
    <cellStyle name="Currency [0] 55 2" xfId="5739" xr:uid="{39A1AE18-2E27-4A9B-9C17-2BEA4C563673}"/>
    <cellStyle name="Currency [0] 55 2 2" xfId="28255" xr:uid="{607796E8-55E0-4FA4-87B1-9E7576F55E69}"/>
    <cellStyle name="Currency [0] 55 2 3" xfId="17961" xr:uid="{48B9CF87-1511-4FDA-BCA9-B6579247E795}"/>
    <cellStyle name="Currency [0] 55 3" xfId="8945" xr:uid="{13193056-61BF-4BB5-9BBB-9FDB880E42E2}"/>
    <cellStyle name="Currency [0] 55 3 2" xfId="31215" xr:uid="{86C59253-C57F-4DB0-B9B2-0F4CAC4D2DD2}"/>
    <cellStyle name="Currency [0] 55 3 3" xfId="20939" xr:uid="{DA9E7A72-DD39-48AC-843D-DFF701EBF213}"/>
    <cellStyle name="Currency [0] 55 4" xfId="25291" xr:uid="{A22FD47B-0204-4A4D-8939-6EDC4B21DBFB}"/>
    <cellStyle name="Currency [0] 55 5" xfId="14991" xr:uid="{C86E4C8D-3659-4CD3-8A04-9EACF3443295}"/>
    <cellStyle name="Currency [0] 56" xfId="2388" xr:uid="{1332AA33-539C-4634-89EC-8DF873FE84C9}"/>
    <cellStyle name="Currency [0] 56 2" xfId="5735" xr:uid="{B0DB3AC4-0541-427E-8237-5B4E01FB3F4B}"/>
    <cellStyle name="Currency [0] 56 2 2" xfId="28251" xr:uid="{8AB1B86C-1090-4945-8790-87BD9B8F5B86}"/>
    <cellStyle name="Currency [0] 56 2 3" xfId="17957" xr:uid="{A9F47EC5-CC93-4B0D-8B50-D79B2C5DD74D}"/>
    <cellStyle name="Currency [0] 56 3" xfId="8941" xr:uid="{9D778BE7-03FC-4C56-AAD1-7FB5ED281060}"/>
    <cellStyle name="Currency [0] 56 3 2" xfId="31211" xr:uid="{A45D6A81-74B9-401E-B75D-CDFEC9078F4C}"/>
    <cellStyle name="Currency [0] 56 3 3" xfId="20935" xr:uid="{48BAFE3D-C33A-4587-AD6D-AA3AE0DA156E}"/>
    <cellStyle name="Currency [0] 56 4" xfId="25287" xr:uid="{C1DAC1C9-183A-4386-9D49-F5C34FFDE2BD}"/>
    <cellStyle name="Currency [0] 56 5" xfId="14987" xr:uid="{5604DE95-66D4-4D87-9723-9708D1134326}"/>
    <cellStyle name="Currency [0] 57" xfId="2371" xr:uid="{8B75752F-26D1-4EDD-997A-38FE44AA760F}"/>
    <cellStyle name="Currency [0] 57 2" xfId="5718" xr:uid="{690AFD9D-04D5-4C98-9D9B-B1538B6B25FC}"/>
    <cellStyle name="Currency [0] 57 2 2" xfId="28234" xr:uid="{B22337D0-D8E8-4108-950A-46C07FCA9986}"/>
    <cellStyle name="Currency [0] 57 2 3" xfId="17940" xr:uid="{6C11723C-FFEA-49EC-8442-769286CB4814}"/>
    <cellStyle name="Currency [0] 57 3" xfId="8924" xr:uid="{6F069669-911A-45D1-8195-2A38347D68E8}"/>
    <cellStyle name="Currency [0] 57 3 2" xfId="31194" xr:uid="{7F9D981E-8295-48E5-A93E-442D98ABD4A9}"/>
    <cellStyle name="Currency [0] 57 3 3" xfId="20918" xr:uid="{A74A9810-F904-4CDF-BD7B-4D530FF2F456}"/>
    <cellStyle name="Currency [0] 57 4" xfId="25270" xr:uid="{F209F2F8-56FF-4EA0-B414-3F763CA65B0F}"/>
    <cellStyle name="Currency [0] 57 5" xfId="14970" xr:uid="{F77D68C8-7050-4564-92DD-68E5801BA7D0}"/>
    <cellStyle name="Currency [0] 58" xfId="2374" xr:uid="{CEC345DD-C05A-4230-8670-55E8CFF81590}"/>
    <cellStyle name="Currency [0] 58 2" xfId="5721" xr:uid="{82B074A2-3F7C-4941-9C03-EF0FD8C1EA86}"/>
    <cellStyle name="Currency [0] 58 2 2" xfId="28237" xr:uid="{6A47DF45-584D-4A01-8D1E-6B8AFE3745B6}"/>
    <cellStyle name="Currency [0] 58 2 3" xfId="17943" xr:uid="{20577A79-C746-4F78-AA66-8B232ED74FDF}"/>
    <cellStyle name="Currency [0] 58 3" xfId="8927" xr:uid="{C3E024C0-74A6-44CF-AAAC-57C713026838}"/>
    <cellStyle name="Currency [0] 58 3 2" xfId="31197" xr:uid="{BEC63DEF-C0D4-4FB3-BD09-E7DD3D15DD35}"/>
    <cellStyle name="Currency [0] 58 3 3" xfId="20921" xr:uid="{D2DB66D3-84B3-49DA-BF63-E3B350833830}"/>
    <cellStyle name="Currency [0] 58 4" xfId="25273" xr:uid="{555C5127-611D-46AB-B1E8-04A2FA07FCFB}"/>
    <cellStyle name="Currency [0] 58 5" xfId="14973" xr:uid="{120A285A-42CC-4735-B4E1-8B001C90BBAB}"/>
    <cellStyle name="Currency [0] 59" xfId="2355" xr:uid="{0E759502-7030-4EB9-B34D-21080E6C7E14}"/>
    <cellStyle name="Currency [0] 59 2" xfId="5702" xr:uid="{A5EF9EFE-5BFB-4847-9B31-EA4CCCEA819A}"/>
    <cellStyle name="Currency [0] 59 2 2" xfId="28218" xr:uid="{0BD627E6-5B37-4F92-8196-35B0AEC033CC}"/>
    <cellStyle name="Currency [0] 59 2 3" xfId="17924" xr:uid="{6B4E7400-58EC-4CE1-9AB6-F6F41CB1F1EB}"/>
    <cellStyle name="Currency [0] 59 3" xfId="8908" xr:uid="{815542CF-6013-4323-8FD2-B54D66203548}"/>
    <cellStyle name="Currency [0] 59 3 2" xfId="31178" xr:uid="{AFC19409-FDBE-44B2-ACC0-2C3E0BAF1445}"/>
    <cellStyle name="Currency [0] 59 3 3" xfId="20902" xr:uid="{4821E1BA-E928-4F08-B24F-39E0E4413073}"/>
    <cellStyle name="Currency [0] 59 4" xfId="25254" xr:uid="{510702BD-B4AC-4164-8F5F-BEAC9CAD5E6F}"/>
    <cellStyle name="Currency [0] 59 5" xfId="14954" xr:uid="{5F535085-4552-468F-A53A-3F1AB196AD66}"/>
    <cellStyle name="Currency [0] 6" xfId="451" xr:uid="{C5A2698E-0CCB-4A0F-8CDB-AF220B697A4A}"/>
    <cellStyle name="Currency [0] 6 10" xfId="8783" xr:uid="{DE63DA51-32A0-482B-A84A-C9F7561F2B6B}"/>
    <cellStyle name="Currency [0] 6 10 2" xfId="31053" xr:uid="{41A5067F-A111-49F9-82AB-FAAEB255FA04}"/>
    <cellStyle name="Currency [0] 6 10 3" xfId="20777" xr:uid="{D7213E19-54A5-4894-A822-7BF5528F833D}"/>
    <cellStyle name="Currency [0] 6 11" xfId="12670" xr:uid="{63BE8A71-E472-4F5C-ADEC-C67423101CBD}"/>
    <cellStyle name="Currency [0] 6 11 3" xfId="23538" xr:uid="{E3ABB763-4B67-4AFA-8225-D6E04DFB14FD}"/>
    <cellStyle name="Currency [0] 6 12" xfId="14346" xr:uid="{5FE83090-FA37-417B-8CEC-D2D3CDFE5C7F}"/>
    <cellStyle name="Currency [0] 6 12 2" xfId="25129" xr:uid="{DDEF46CA-7288-4A31-A94E-B1894FB6D5CE}"/>
    <cellStyle name="Currency [0] 6 13" xfId="14829" xr:uid="{6C0BB34E-10CA-4A9D-A58A-28B3E116DB9F}"/>
    <cellStyle name="Currency [0] 6 14" xfId="32965" xr:uid="{7BCC8D76-027A-46FF-8330-1DCFC0CE09C7}"/>
    <cellStyle name="Currency [0] 6 15" xfId="1291" xr:uid="{F9B2EAA0-3922-44B6-BACB-868E578BE2B0}"/>
    <cellStyle name="Currency [0] 6 2" xfId="473" xr:uid="{46BBE0C7-C12E-42D3-A0CA-164CFBDE69E7}"/>
    <cellStyle name="Currency [0] 6 2 10" xfId="1329" xr:uid="{0F5256D7-F2A1-4B8C-BF8D-FEB10262B430}"/>
    <cellStyle name="Currency [0] 6 2 2" xfId="1002" xr:uid="{673AA40E-E91B-4D8A-B665-BAEB0C6E9D01}"/>
    <cellStyle name="Currency [0] 6 2 2 2" xfId="8285" xr:uid="{18A375DE-6F55-4599-B46E-9557A9146993}"/>
    <cellStyle name="Currency [0] 6 2 2 2 2" xfId="30695" xr:uid="{989C7C94-1108-4E6E-824F-78A4950DD9E7}"/>
    <cellStyle name="Currency [0] 6 2 2 2 3" xfId="20409" xr:uid="{BB07B9D8-55CB-49C4-AFA1-8F8990D1F977}"/>
    <cellStyle name="Currency [0] 6 2 2 3" xfId="11389" xr:uid="{6EF00FBC-3696-4F83-9C43-403A0BD40CB4}"/>
    <cellStyle name="Currency [0] 6 2 2 3 3" xfId="23389" xr:uid="{8438B1DA-5DED-47F8-B903-8E67EEAF0318}"/>
    <cellStyle name="Currency [0] 6 2 2 4" xfId="13485" xr:uid="{7E1B1EA2-DE4E-4AA3-B8C3-D3DFB2F39E5C}"/>
    <cellStyle name="Currency [0] 6 2 2 4 3" xfId="24120" xr:uid="{2166DB22-4D51-49B8-897D-E8618FF492C6}"/>
    <cellStyle name="Currency [0] 6 2 2 5" xfId="27735" xr:uid="{0A8B9400-3621-4284-BAE7-BC9639357E16}"/>
    <cellStyle name="Currency [0] 6 2 2 6" xfId="17441" xr:uid="{E8DCB100-BBF4-4EAC-A630-A520DCC2F0EE}"/>
    <cellStyle name="Currency [0] 6 2 2 8" xfId="5078" xr:uid="{B642AEF9-908E-45A8-B1F5-14D110864596}"/>
    <cellStyle name="Currency [0] 6 2 3" xfId="7060" xr:uid="{B40D50E7-548D-4C25-8640-DA7E9EA4F7BF}"/>
    <cellStyle name="Currency [0] 6 2 3 2" xfId="14149" xr:uid="{B7401B23-B2AD-47EB-95EC-CE3134870192}"/>
    <cellStyle name="Currency [0] 6 2 3 2 3" xfId="24785" xr:uid="{EF9AE256-4464-418F-978A-DA5163D9CC9D}"/>
    <cellStyle name="Currency [0] 6 2 3 3" xfId="29530" xr:uid="{6847A652-2797-4837-824A-772C0A847450}"/>
    <cellStyle name="Currency [0] 6 2 3 4" xfId="19238" xr:uid="{3BEC6A28-B8EC-4A3C-B5FE-C93E90A3D42D}"/>
    <cellStyle name="Currency [0] 6 2 4" xfId="10222" xr:uid="{A0957E1E-C2E7-4D1C-86BD-6651CF403D24}"/>
    <cellStyle name="Currency [0] 6 2 4 2" xfId="32492" xr:uid="{222BF020-80FE-4C6B-9E0C-9CE16F7F89B3}"/>
    <cellStyle name="Currency [0] 6 2 4 3" xfId="22217" xr:uid="{F266801C-A3EA-409A-AAA7-E9314797D1C0}"/>
    <cellStyle name="Currency [0] 6 2 5" xfId="12882" xr:uid="{FD09339A-C6F3-451A-BEC5-E250B20D2858}"/>
    <cellStyle name="Currency [0] 6 2 5 3" xfId="23703" xr:uid="{10527F1A-0416-45F5-B01E-C8679A0C9EB6}"/>
    <cellStyle name="Currency [0] 6 2 6" xfId="14384" xr:uid="{20CF330A-51B0-455D-ABFA-4E69C3EF4E7E}"/>
    <cellStyle name="Currency [0] 6 2 6 2" xfId="26568" xr:uid="{7FCE8AA5-2C4F-4D87-A476-AD92CFA449AE}"/>
    <cellStyle name="Currency [0] 6 2 7" xfId="16269" xr:uid="{8A1468C7-8FF9-43FC-8F2A-52E8B066AEB5}"/>
    <cellStyle name="Currency [0] 6 3" xfId="507" xr:uid="{AA9B89D2-8325-4011-B790-5A03F47D44FC}"/>
    <cellStyle name="Currency [0] 6 3 2" xfId="1038" xr:uid="{C045B24B-8E5F-4E70-8890-3DF72AFFD036}"/>
    <cellStyle name="Currency [0] 6 3 2 2" xfId="8223" xr:uid="{A672B61D-FE9A-4396-9BEB-416F8CDB1E47}"/>
    <cellStyle name="Currency [0] 6 3 2 2 2" xfId="30635" xr:uid="{CCF13204-02F3-46D4-BD19-6C3E4DE7D582}"/>
    <cellStyle name="Currency [0] 6 3 2 2 3" xfId="20346" xr:uid="{B9745CF3-7BE0-49B2-90A9-7B11CCCC6D33}"/>
    <cellStyle name="Currency [0] 6 3 2 3" xfId="11328" xr:uid="{C0A7B0F5-62A1-4B47-AF70-DF8799521AD7}"/>
    <cellStyle name="Currency [0] 6 3 2 3 3" xfId="23326" xr:uid="{F6314EB6-24E1-42D4-B0D5-765F0BCA1B35}"/>
    <cellStyle name="Currency [0] 6 3 2 4" xfId="27672" xr:uid="{16295CD7-C236-4491-B02D-40D17F881337}"/>
    <cellStyle name="Currency [0] 6 3 2 5" xfId="17378" xr:uid="{D3DEAAF6-0CC1-4D80-9FA0-3A5918753BAD}"/>
    <cellStyle name="Currency [0] 6 3 2 7" xfId="5025" xr:uid="{CDF12C60-BE0C-49DF-B319-1F3DFBC7F42A}"/>
    <cellStyle name="Currency [0] 6 3 3" xfId="6896" xr:uid="{F1D8C83B-061B-4CAD-8CB3-3C4CE22C62F6}"/>
    <cellStyle name="Currency [0] 6 3 3 2" xfId="29367" xr:uid="{2B6FF1FB-9E63-4917-B638-AFC85B95DD81}"/>
    <cellStyle name="Currency [0] 6 3 3 3" xfId="19074" xr:uid="{0C3CECA9-46C4-487E-A9AE-93E860DE6FC1}"/>
    <cellStyle name="Currency [0] 6 3 4" xfId="10059" xr:uid="{06AD53A4-16E3-4049-851E-F5562B403105}"/>
    <cellStyle name="Currency [0] 6 3 4 2" xfId="32328" xr:uid="{8215B113-37D4-4609-A867-8324BAA18104}"/>
    <cellStyle name="Currency [0] 6 3 4 3" xfId="22053" xr:uid="{4034FFD2-4DDC-4962-8D83-12A790BEA1FC}"/>
    <cellStyle name="Currency [0] 6 3 5" xfId="13325" xr:uid="{6C88C66A-1017-4B69-B7A2-D04AE73AFD91}"/>
    <cellStyle name="Currency [0] 6 3 5 3" xfId="23960" xr:uid="{998C543C-2FB2-4AF3-956A-5AEF6EDD9666}"/>
    <cellStyle name="Currency [0] 6 3 6" xfId="14420" xr:uid="{D4A52DCE-7EC2-455F-A395-935B27257AC0}"/>
    <cellStyle name="Currency [0] 6 3 6 2" xfId="26404" xr:uid="{DA9409DC-E17E-4FA2-BF8B-616180755ADF}"/>
    <cellStyle name="Currency [0] 6 3 7" xfId="16105" xr:uid="{AB8F65D3-BC39-4870-A789-31439E33B0E0}"/>
    <cellStyle name="Currency [0] 6 3 9" xfId="1365" xr:uid="{0539B7C8-FC73-44D1-896D-3CE95A96C63A}"/>
    <cellStyle name="Currency [0] 6 4" xfId="964" xr:uid="{5834600C-6463-4306-BC2A-E1B4C972ED17}"/>
    <cellStyle name="Currency [0] 6 4 2" xfId="8040" xr:uid="{5E285095-6F69-40AD-8B83-0671753DE6B9}"/>
    <cellStyle name="Currency [0] 6 4 2 2" xfId="30471" xr:uid="{2F8FF6C4-D6ED-4930-9543-5308DFE8683E}"/>
    <cellStyle name="Currency [0] 6 4 2 3" xfId="20181" xr:uid="{E4D40760-6289-40E2-917D-883E09CABE26}"/>
    <cellStyle name="Currency [0] 6 4 3" xfId="11163" xr:uid="{F2236BC9-931B-407D-ABC4-8F609232AB34}"/>
    <cellStyle name="Currency [0] 6 4 3 3" xfId="23161" xr:uid="{A47A8EE2-14D2-4A0C-B571-5113D1BB12FE}"/>
    <cellStyle name="Currency [0] 6 4 4" xfId="14073" xr:uid="{00E4024C-F137-473B-9051-F8F082CBD20A}"/>
    <cellStyle name="Currency [0] 6 4 4 3" xfId="24708" xr:uid="{A39DD465-973F-4742-8DD2-B4377135AB35}"/>
    <cellStyle name="Currency [0] 6 4 5" xfId="27511" xr:uid="{7B034BCD-7AD7-4111-81F1-738CF5E4C7D2}"/>
    <cellStyle name="Currency [0] 6 4 6" xfId="17213" xr:uid="{ACF8533E-56D2-4430-8276-CBA67A078F34}"/>
    <cellStyle name="Currency [0] 6 4 8" xfId="4853" xr:uid="{02911E49-DBBC-49B9-9FAE-D73697DB4FE1}"/>
    <cellStyle name="Currency [0] 6 5" xfId="4285" xr:uid="{A12771FA-0B11-403D-B6AC-40702A9259A8}"/>
    <cellStyle name="Currency [0] 6 5 2" xfId="7460" xr:uid="{2AB8E277-6FCD-4D57-832B-0A2011256D34}"/>
    <cellStyle name="Currency [0] 6 5 2 2" xfId="29903" xr:uid="{064E34EA-C614-46B2-9E9F-CC154679DC0B}"/>
    <cellStyle name="Currency [0] 6 5 2 3" xfId="19613" xr:uid="{98C98224-6D9E-4AE8-9647-445C5D27819F}"/>
    <cellStyle name="Currency [0] 6 5 3" xfId="10597" xr:uid="{75C48517-5727-49C6-9C00-B7B6D8DC407B}"/>
    <cellStyle name="Currency [0] 6 5 3 3" xfId="22592" xr:uid="{FA873D07-B752-474D-A8BB-935E68869321}"/>
    <cellStyle name="Currency [0] 6 5 4" xfId="14088" xr:uid="{A73A387A-888A-41D8-828E-0DDE6E4CC4A2}"/>
    <cellStyle name="Currency [0] 6 5 4 3" xfId="24724" xr:uid="{2ECFB40F-2F6F-448C-BF41-2566D4ECB6B6}"/>
    <cellStyle name="Currency [0] 6 5 5" xfId="26943" xr:uid="{9F57E8CB-3F6C-4394-8E41-53117D9CB97F}"/>
    <cellStyle name="Currency [0] 6 5 6" xfId="16644" xr:uid="{3484074F-C9BE-4093-AA39-A82A8B7726FB}"/>
    <cellStyle name="Currency [0] 6 6" xfId="3255" xr:uid="{EFF90FE4-6E8C-4ED0-8B37-5C8738B97369}"/>
    <cellStyle name="Currency [0] 6 6 2" xfId="6610" xr:uid="{10E67CED-B9DC-4EFB-B32D-46B22C4FE326}"/>
    <cellStyle name="Currency [0] 6 6 2 2" xfId="29110" xr:uid="{B4C5B08F-156A-4E06-B380-780CB5BA70CB}"/>
    <cellStyle name="Currency [0] 6 6 2 3" xfId="18817" xr:uid="{BE52E50E-AC84-4FD0-B0E8-F053868BCAA9}"/>
    <cellStyle name="Currency [0] 6 6 3" xfId="9801" xr:uid="{911CCA39-41AB-4E5C-8A14-D1C95CDD428B}"/>
    <cellStyle name="Currency [0] 6 6 3 2" xfId="32071" xr:uid="{463E9AC8-6829-4C78-B096-5A73E1FBFA5C}"/>
    <cellStyle name="Currency [0] 6 6 3 3" xfId="21795" xr:uid="{83F058DE-280B-444A-B6EC-1A79EB1A9BDE}"/>
    <cellStyle name="Currency [0] 6 6 4" xfId="26147" xr:uid="{3310841F-9477-4096-A5BB-484B09DEFB97}"/>
    <cellStyle name="Currency [0] 6 6 5" xfId="15847" xr:uid="{AA869406-882E-41D9-A89A-1327A2D04700}"/>
    <cellStyle name="Currency [0] 6 7" xfId="3067" xr:uid="{F5DBA497-B8BE-4CF7-9C3B-F5238AE9DF8F}"/>
    <cellStyle name="Currency [0] 6 7 2" xfId="6357" xr:uid="{5174CFB9-26EA-49E8-AE1A-45501C4F9DF3}"/>
    <cellStyle name="Currency [0] 6 7 2 2" xfId="28858" xr:uid="{4227899C-6B73-4B56-9DA2-94340D37158C}"/>
    <cellStyle name="Currency [0] 6 7 2 3" xfId="18564" xr:uid="{0C85544F-3954-44BB-8FE5-B00C013A8101}"/>
    <cellStyle name="Currency [0] 6 7 3" xfId="9548" xr:uid="{B9A657D9-14FF-4599-BE8C-1BBDA5598470}"/>
    <cellStyle name="Currency [0] 6 7 3 2" xfId="31818" xr:uid="{B395419A-23D7-4604-A520-B59C15290C4F}"/>
    <cellStyle name="Currency [0] 6 7 3 3" xfId="21542" xr:uid="{A4E26B8F-E4E4-4E17-8FE2-F9EE6DB9DB6A}"/>
    <cellStyle name="Currency [0] 6 7 4" xfId="25894" xr:uid="{A3120AC1-E812-447D-B859-7DC37E9DEF63}"/>
    <cellStyle name="Currency [0] 6 7 5" xfId="15594" xr:uid="{434080B0-88A5-42BB-BC6F-1D1CAF495075}"/>
    <cellStyle name="Currency [0] 6 8" xfId="2425" xr:uid="{1194A28B-B106-494C-BDB4-6FD2E9A9C490}"/>
    <cellStyle name="Currency [0] 6 8 2" xfId="5770" xr:uid="{22E7C83F-E1DC-4439-B8D1-C610922B50E4}"/>
    <cellStyle name="Currency [0] 6 8 2 2" xfId="28286" xr:uid="{1520F337-4ABD-458C-9663-88BBE40FE6D3}"/>
    <cellStyle name="Currency [0] 6 8 2 3" xfId="17992" xr:uid="{124985CB-FCB9-449D-9420-16F16DFA658C}"/>
    <cellStyle name="Currency [0] 6 8 3" xfId="8976" xr:uid="{FFA0B81A-FFD2-480F-A4B3-D4A2519CF126}"/>
    <cellStyle name="Currency [0] 6 8 3 2" xfId="31246" xr:uid="{3F483849-E79B-4D54-8AF8-97E5BECFB18E}"/>
    <cellStyle name="Currency [0] 6 8 3 3" xfId="20970" xr:uid="{F6184313-C0C7-44BD-9BA6-9E03C81A20A8}"/>
    <cellStyle name="Currency [0] 6 8 4" xfId="25322" xr:uid="{D35A6FC6-7939-4584-B954-E658370EC31F}"/>
    <cellStyle name="Currency [0] 6 8 5" xfId="15022" xr:uid="{E2738431-A464-408C-85E1-8AA0F8E1C55E}"/>
    <cellStyle name="Currency [0] 6 9" xfId="5577" xr:uid="{E7AE941E-B797-4F4E-8C5E-F7F32E1D2E89}"/>
    <cellStyle name="Currency [0] 6 9 2" xfId="28093" xr:uid="{A959C629-E227-44C7-9AF9-7E5644E05B5A}"/>
    <cellStyle name="Currency [0] 6 9 3" xfId="17799" xr:uid="{8D45E40A-8B93-4494-B6F6-01FF8CD8F9FF}"/>
    <cellStyle name="Currency [0] 60" xfId="2338" xr:uid="{812934CA-D8C5-41A8-BA59-0901B25BF6D1}"/>
    <cellStyle name="Currency [0] 60 2" xfId="5685" xr:uid="{BCB21243-1D4B-4D96-89C9-1F8902D646BF}"/>
    <cellStyle name="Currency [0] 60 2 2" xfId="28201" xr:uid="{0D03BEFA-62C4-4B40-8821-718B036F37B8}"/>
    <cellStyle name="Currency [0] 60 2 3" xfId="17907" xr:uid="{04AC2957-A766-4BEC-BF1A-2F08F4AFD05E}"/>
    <cellStyle name="Currency [0] 60 3" xfId="8891" xr:uid="{06B18775-AE76-452A-B2E0-BB25C28554FF}"/>
    <cellStyle name="Currency [0] 60 3 2" xfId="31161" xr:uid="{60BACEF9-1DD4-4CE9-ADCD-38EF1E7B76E5}"/>
    <cellStyle name="Currency [0] 60 3 3" xfId="20885" xr:uid="{92E18018-A459-43EA-AB79-9548538F76B1}"/>
    <cellStyle name="Currency [0] 60 4" xfId="25237" xr:uid="{F4BFEC61-5851-4E3E-AE0A-D66208C69EF9}"/>
    <cellStyle name="Currency [0] 60 5" xfId="14937" xr:uid="{D742D52C-B1F5-4427-B567-506F607655C4}"/>
    <cellStyle name="Currency [0] 61" xfId="2318" xr:uid="{CFE66A43-190A-4FC2-9E0E-108F1CC63B65}"/>
    <cellStyle name="Currency [0] 61 2" xfId="5665" xr:uid="{CB68BCAE-C446-423F-9473-BEC21AAE99A9}"/>
    <cellStyle name="Currency [0] 61 2 2" xfId="28181" xr:uid="{3125A9BF-5639-438E-9578-20BD8DDCA035}"/>
    <cellStyle name="Currency [0] 61 2 3" xfId="17887" xr:uid="{D7260AD3-2132-4215-AE9B-B6E1992B3F5B}"/>
    <cellStyle name="Currency [0] 61 3" xfId="8871" xr:uid="{E9FB1BF2-8D78-4C47-9A58-672E7AB8136B}"/>
    <cellStyle name="Currency [0] 61 3 2" xfId="31141" xr:uid="{6B2C8415-9CAE-4FB9-A9CF-8263B585EBD7}"/>
    <cellStyle name="Currency [0] 61 3 3" xfId="20865" xr:uid="{E9087D0F-40E1-4F84-8273-92C87BB15AFE}"/>
    <cellStyle name="Currency [0] 61 4" xfId="25217" xr:uid="{F07E270F-BD09-40B5-B1D1-30AA8097C229}"/>
    <cellStyle name="Currency [0] 61 5" xfId="14917" xr:uid="{B788D27D-5627-4628-8B49-8DD6DDC34D71}"/>
    <cellStyle name="Currency [0] 62" xfId="2303" xr:uid="{95A80B73-38CE-48B1-91E3-0779A4EE365A}"/>
    <cellStyle name="Currency [0] 62 2" xfId="5650" xr:uid="{41AB8973-53BE-4F25-B8C7-2C4BE949F811}"/>
    <cellStyle name="Currency [0] 62 2 2" xfId="28166" xr:uid="{FE07115C-1464-40DB-9B29-6F568258CA4C}"/>
    <cellStyle name="Currency [0] 62 2 3" xfId="17872" xr:uid="{73316CF2-577D-4855-A609-40A6F7EE09EC}"/>
    <cellStyle name="Currency [0] 62 3" xfId="8856" xr:uid="{12461CD0-A073-43C0-AFA1-35DA83AEBC45}"/>
    <cellStyle name="Currency [0] 62 3 2" xfId="31126" xr:uid="{63781914-19FC-4038-BEF5-B7380B742325}"/>
    <cellStyle name="Currency [0] 62 3 3" xfId="20850" xr:uid="{51D2F7C5-EB6A-4C53-ADA6-8380A058B227}"/>
    <cellStyle name="Currency [0] 62 4" xfId="25202" xr:uid="{1F6EEED7-364E-48A0-A123-C41D8C8A0D14}"/>
    <cellStyle name="Currency [0] 62 5" xfId="14902" xr:uid="{B2E6E392-E5B5-4014-8D9C-8F9185110C72}"/>
    <cellStyle name="Currency [0] 63" xfId="2282" xr:uid="{3558D580-F2FD-49AD-90D0-22E5E876217E}"/>
    <cellStyle name="Currency [0] 63 2" xfId="5629" xr:uid="{E6BE858B-151E-455D-AB14-CCFA7E7C3C36}"/>
    <cellStyle name="Currency [0] 63 2 2" xfId="28145" xr:uid="{10B37096-0587-4D79-95E2-4B997005F204}"/>
    <cellStyle name="Currency [0] 63 2 3" xfId="17851" xr:uid="{14A4BF3C-ECFC-4DBB-900D-3C57D6EAB3AA}"/>
    <cellStyle name="Currency [0] 63 3" xfId="8835" xr:uid="{5A0E97D8-BF90-4A55-A937-20F17FFE0C90}"/>
    <cellStyle name="Currency [0] 63 3 2" xfId="31105" xr:uid="{61E4BFF0-F06D-4488-A1C0-F89F25A9496D}"/>
    <cellStyle name="Currency [0] 63 3 3" xfId="20829" xr:uid="{CA0F7E3A-B3DD-4BB0-A6D3-591D9C93C0E7}"/>
    <cellStyle name="Currency [0] 63 4" xfId="25181" xr:uid="{6F2419AE-8747-493C-A7B9-D2351EB143C8}"/>
    <cellStyle name="Currency [0] 63 5" xfId="14881" xr:uid="{9BC72021-676C-4883-9876-E5A770F87BDD}"/>
    <cellStyle name="Currency [0] 64" xfId="2256" xr:uid="{8CF6E104-0E47-4C1A-AEEE-2464BD473A72}"/>
    <cellStyle name="Currency [0] 64 2" xfId="5603" xr:uid="{12DA9944-EF06-471C-BB26-D499636D73F9}"/>
    <cellStyle name="Currency [0] 64 2 2" xfId="28119" xr:uid="{1BEE9120-BBCD-4265-AA09-C4C164673F71}"/>
    <cellStyle name="Currency [0] 64 2 3" xfId="17825" xr:uid="{6235298A-F1AD-4F88-AAB6-B92618D5155E}"/>
    <cellStyle name="Currency [0] 64 3" xfId="8809" xr:uid="{6349234C-4708-4FAC-B755-ADE62B474243}"/>
    <cellStyle name="Currency [0] 64 3 2" xfId="31079" xr:uid="{B38AD95E-1F7D-42D0-9A12-4F4E3E57252A}"/>
    <cellStyle name="Currency [0] 64 3 3" xfId="20803" xr:uid="{8D4E2734-54D4-4CF4-85B0-4ECAF3B96025}"/>
    <cellStyle name="Currency [0] 64 4" xfId="25155" xr:uid="{ADB05F24-EB4D-4B7A-B89F-D71B1D28EDC6}"/>
    <cellStyle name="Currency [0] 64 5" xfId="14855" xr:uid="{B4FEC915-5600-4489-8AB2-D11962FCB08D}"/>
    <cellStyle name="Currency [0] 65" xfId="2224" xr:uid="{BBB6B974-8FCA-4645-9D55-B18E5A3065B6}"/>
    <cellStyle name="Currency [0] 65 2" xfId="5568" xr:uid="{21EF93E8-EA38-49E7-A058-B374E171E5A7}"/>
    <cellStyle name="Currency [0] 65 2 2" xfId="28084" xr:uid="{1AEF4AE9-0A31-4902-81E4-495C85B16CDB}"/>
    <cellStyle name="Currency [0] 65 2 3" xfId="17790" xr:uid="{B8E8B680-417C-4C74-A686-0E910FA252B7}"/>
    <cellStyle name="Currency [0] 65 3" xfId="8774" xr:uid="{EA4E8829-AFDA-4BAD-8406-8740C2C9A830}"/>
    <cellStyle name="Currency [0] 65 3 2" xfId="31044" xr:uid="{C58AACCF-4DCA-4E88-900A-917DBE9C653F}"/>
    <cellStyle name="Currency [0] 65 3 3" xfId="20768" xr:uid="{F331EE78-4A8E-4882-B3A6-4A7C9F2579A6}"/>
    <cellStyle name="Currency [0] 65 4" xfId="25120" xr:uid="{8D521F47-A7E9-430B-8BDE-93001B7DBA11}"/>
    <cellStyle name="Currency [0] 65 5" xfId="14820" xr:uid="{0FE8D531-CF45-4B7F-BAF5-1B90B1F32163}"/>
    <cellStyle name="Currency [0] 66" xfId="2220" xr:uid="{6A6792E0-7309-4807-B694-FD6240F67DE5}"/>
    <cellStyle name="Currency [0] 66 2" xfId="5564" xr:uid="{A637C5ED-D5B2-43A2-BC5A-7E4E9BA28563}"/>
    <cellStyle name="Currency [0] 66 2 2" xfId="28080" xr:uid="{0642146C-BD64-4BCD-8F96-C06446FB73DF}"/>
    <cellStyle name="Currency [0] 66 2 3" xfId="17786" xr:uid="{F4359F71-3EB3-474F-853E-89799984975C}"/>
    <cellStyle name="Currency [0] 66 3" xfId="8770" xr:uid="{85258633-CAA5-4AF3-8E80-32EC37208E07}"/>
    <cellStyle name="Currency [0] 66 3 2" xfId="31040" xr:uid="{A1FE51A9-43D8-40EA-BEF8-332E4DE5998B}"/>
    <cellStyle name="Currency [0] 66 3 3" xfId="20764" xr:uid="{32A731D4-527E-48DA-9BBE-B9CC77B67354}"/>
    <cellStyle name="Currency [0] 66 4" xfId="25116" xr:uid="{D4265824-FC12-46D1-AE34-087207759204}"/>
    <cellStyle name="Currency [0] 66 5" xfId="14816" xr:uid="{7DC00A15-EEDF-488F-BC78-CBB662C8F600}"/>
    <cellStyle name="Currency [0] 67" xfId="2122" xr:uid="{B8759646-CFA5-4D2F-9B26-EDD932DA52BF}"/>
    <cellStyle name="Currency [0] 67 2" xfId="5498" xr:uid="{4D1A60DB-3068-4BDD-8735-7D4FD2D1D638}"/>
    <cellStyle name="Currency [0] 67 2 2" xfId="28037" xr:uid="{2AD9F957-38EA-4A0F-BE1C-46AB195CE54C}"/>
    <cellStyle name="Currency [0] 67 2 3" xfId="17743" xr:uid="{33F2F85D-50BE-4FA5-8D70-EB25EE2D34AE}"/>
    <cellStyle name="Currency [0] 67 3" xfId="8718" xr:uid="{C454EB81-7036-4D29-A379-DF192812AE0F}"/>
    <cellStyle name="Currency [0] 67 3 2" xfId="30997" xr:uid="{37833E47-6E43-441E-9E79-7501612ED5B7}"/>
    <cellStyle name="Currency [0] 67 3 3" xfId="20721" xr:uid="{DA06E690-F9EF-42D9-BB8F-3F2CCFBBD362}"/>
    <cellStyle name="Currency [0] 67 4" xfId="25064" xr:uid="{F6B484FA-3B19-4631-B971-BC9AC238EE61}"/>
    <cellStyle name="Currency [0] 67 5" xfId="14764" xr:uid="{C95C7116-1C6C-4F03-AD86-762FEB04C8A5}"/>
    <cellStyle name="Currency [0] 68" xfId="2118" xr:uid="{8AD5798D-7DA5-44C2-BEE6-434470F3ADDC}"/>
    <cellStyle name="Currency [0] 68 2" xfId="5494" xr:uid="{BA5896F4-20F8-4F8D-82CE-D41AAF57B78A}"/>
    <cellStyle name="Currency [0] 68 2 2" xfId="28033" xr:uid="{15541BF9-C63A-4C92-B3A1-E23DA671C183}"/>
    <cellStyle name="Currency [0] 68 2 3" xfId="17739" xr:uid="{9627D9AC-C08E-4B56-A808-6D0E317DC1C3}"/>
    <cellStyle name="Currency [0] 68 3" xfId="8714" xr:uid="{7E2BA960-F600-4DE0-B7A7-CE95AFC01275}"/>
    <cellStyle name="Currency [0] 68 3 2" xfId="30993" xr:uid="{4D33CBA4-C35D-443A-989E-027BAE4E016A}"/>
    <cellStyle name="Currency [0] 68 3 3" xfId="20717" xr:uid="{E81693B0-1FD5-4D53-BCB1-47032B6F6BF6}"/>
    <cellStyle name="Currency [0] 68 4" xfId="25060" xr:uid="{61089283-94D5-4CA1-A6CE-CEDFABB7C481}"/>
    <cellStyle name="Currency [0] 68 5" xfId="14760" xr:uid="{44491211-844E-4DAB-A8BF-F1B9DD1FE9B8}"/>
    <cellStyle name="Currency [0] 69" xfId="2068" xr:uid="{A9A95BC1-627D-40A3-BE56-2FB2678DFA7A}"/>
    <cellStyle name="Currency [0] 69 2" xfId="5479" xr:uid="{DDC0F11C-FE26-4AF8-A6D7-F577D5660956}"/>
    <cellStyle name="Currency [0] 69 2 2" xfId="28025" xr:uid="{AF4AB8AC-F195-4776-804B-AEB422D8F311}"/>
    <cellStyle name="Currency [0] 69 2 3" xfId="17731" xr:uid="{E9E9A5AE-BD5B-4E34-B57C-67458B321A7A}"/>
    <cellStyle name="Currency [0] 69 3" xfId="8706" xr:uid="{5D5EDED8-8B2D-41C6-B65E-BFFD2444B8BD}"/>
    <cellStyle name="Currency [0] 69 3 2" xfId="30985" xr:uid="{D0FCF649-2572-4D7B-8D9C-26B4595B3313}"/>
    <cellStyle name="Currency [0] 69 3 3" xfId="20709" xr:uid="{BE0350E0-996E-414E-84D8-AC325E44010C}"/>
    <cellStyle name="Currency [0] 69 4" xfId="25052" xr:uid="{99BB2A2D-5025-4CFC-A9E8-4EB4E9FD232D}"/>
    <cellStyle name="Currency [0] 69 5" xfId="14752" xr:uid="{BE581438-5FA6-4139-99B6-128986022099}"/>
    <cellStyle name="Currency [0] 7" xfId="461" xr:uid="{E5583718-1064-43B4-94C1-FABE52BA068A}"/>
    <cellStyle name="Currency [0] 7 10" xfId="1314" xr:uid="{DED68CEA-0532-4A7D-B147-C58747B6A409}"/>
    <cellStyle name="Currency [0] 7 2" xfId="987" xr:uid="{354C6732-1DB0-4CEA-B73E-46B20E0BE57F}"/>
    <cellStyle name="Currency [0] 7 2 2" xfId="8277" xr:uid="{ADEFE7C1-E0AB-4E6F-83CB-3CEDD381813C}"/>
    <cellStyle name="Currency [0] 7 2 2 2" xfId="30687" xr:uid="{23F2E86B-DA58-4038-97CE-D44C2B98FB65}"/>
    <cellStyle name="Currency [0] 7 2 2 3" xfId="20400" xr:uid="{83957930-B327-4685-864E-29F5B1F8ADB0}"/>
    <cellStyle name="Currency [0] 7 2 3" xfId="11381" xr:uid="{A8721878-3021-4CD0-885A-5952629BC5F0}"/>
    <cellStyle name="Currency [0] 7 2 3 3" xfId="23380" xr:uid="{02E5832C-8F13-4DF5-A522-0528904DAE63}"/>
    <cellStyle name="Currency [0] 7 2 4" xfId="14144" xr:uid="{66F21756-C4B2-48C5-87EE-1619268A1E3B}"/>
    <cellStyle name="Currency [0] 7 2 4 3" xfId="24780" xr:uid="{E570C5A1-4D8F-4C2E-938C-CF92802BB35C}"/>
    <cellStyle name="Currency [0] 7 2 5" xfId="27726" xr:uid="{0EFFB225-3747-4021-8FD3-B045EF864D53}"/>
    <cellStyle name="Currency [0] 7 2 6" xfId="17432" xr:uid="{25BDFBD2-09FE-468B-A83F-570B14C6CFB4}"/>
    <cellStyle name="Currency [0] 7 2 8" xfId="5071" xr:uid="{591504F6-E482-43E6-A2B7-23021C8D678C}"/>
    <cellStyle name="Currency [0] 7 3" xfId="6774" xr:uid="{5982423F-2058-403D-BDA8-0D53D4006F39}"/>
    <cellStyle name="Currency [0] 7 3 2" xfId="14080" xr:uid="{E645681D-5529-4DBE-98D0-F5BE965CB9D0}"/>
    <cellStyle name="Currency [0] 7 3 2 3" xfId="24715" xr:uid="{AA2F085B-C83F-470D-8F27-2C7FCDBFD2E6}"/>
    <cellStyle name="Currency [0] 7 3 3" xfId="29274" xr:uid="{82D14ED2-A6CC-4F7D-832B-CA39B277CC25}"/>
    <cellStyle name="Currency [0] 7 3 4" xfId="18981" xr:uid="{D4284578-4936-4FB5-9C52-04CC31C82BC9}"/>
    <cellStyle name="Currency [0] 7 4" xfId="9965" xr:uid="{7F53BFF1-FB75-47F6-97AC-2C6E81687360}"/>
    <cellStyle name="Currency [0] 7 4 2" xfId="32235" xr:uid="{86145299-D76B-4B89-A9B2-A83BD0571FBC}"/>
    <cellStyle name="Currency [0] 7 4 3" xfId="21959" xr:uid="{3CFE3E94-2359-4D7B-B610-C1931923B5BF}"/>
    <cellStyle name="Currency [0] 7 5" xfId="13042" xr:uid="{C32A0C59-CA90-431B-979C-FE61B54A964D}"/>
    <cellStyle name="Currency [0] 7 5 3" xfId="23866" xr:uid="{8179004E-B8F7-473B-89AB-1E8CFA80DD2D}"/>
    <cellStyle name="Currency [0] 7 6" xfId="14369" xr:uid="{DE067741-FC5C-4A0F-8956-12AAA47C170C}"/>
    <cellStyle name="Currency [0] 7 6 2" xfId="26310" xr:uid="{0B819BCB-B735-4068-BC46-8CE8681EE3B0}"/>
    <cellStyle name="Currency [0] 7 7" xfId="16011" xr:uid="{D248B46B-8819-44A4-BD31-D77A82152945}"/>
    <cellStyle name="Currency [0] 7 8" xfId="32886" xr:uid="{B16CBA84-E375-4518-AE22-2524F37BD435}"/>
    <cellStyle name="Currency [0] 70" xfId="2057" xr:uid="{0926DDAA-6546-443D-B2C8-485D6BD1DFC6}"/>
    <cellStyle name="Currency [0] 70 2" xfId="5468" xr:uid="{9839E06D-E475-41D6-83DE-0BF7F9087121}"/>
    <cellStyle name="Currency [0] 70 2 2" xfId="28014" xr:uid="{35696136-93BF-4184-889F-DEA4B1AC760C}"/>
    <cellStyle name="Currency [0] 70 2 3" xfId="17720" xr:uid="{FFF372D6-E1BF-4B1A-9E0E-DC3239BAA77E}"/>
    <cellStyle name="Currency [0] 70 3" xfId="8695" xr:uid="{0404CCA2-AA2B-4D57-9518-EBC31B5BAF59}"/>
    <cellStyle name="Currency [0] 70 3 2" xfId="30974" xr:uid="{A7465E8D-ABA8-4904-868D-EAD85185129E}"/>
    <cellStyle name="Currency [0] 70 3 3" xfId="20698" xr:uid="{E09AA5AB-7CBF-432D-A013-992BA584A00F}"/>
    <cellStyle name="Currency [0] 70 4" xfId="25041" xr:uid="{410DC860-94BA-44C9-A717-6BB4BE21FB7A}"/>
    <cellStyle name="Currency [0] 70 5" xfId="14741" xr:uid="{56942F52-97E2-47BF-8F0C-73F30F3771C4}"/>
    <cellStyle name="Currency [0] 71" xfId="2060" xr:uid="{EF38D689-9015-4258-B7AC-E334AD88B545}"/>
    <cellStyle name="Currency [0] 71 2" xfId="5471" xr:uid="{66C1F737-8011-45EF-91BF-9841577213D7}"/>
    <cellStyle name="Currency [0] 71 2 2" xfId="28017" xr:uid="{83FFFFFE-B104-4D36-AC98-01B6CA8A3311}"/>
    <cellStyle name="Currency [0] 71 2 3" xfId="17723" xr:uid="{91ED5695-B070-4A01-BBD1-2725CD10AB9A}"/>
    <cellStyle name="Currency [0] 71 3" xfId="8698" xr:uid="{074E06C6-2799-419F-9977-FB5093F11BB5}"/>
    <cellStyle name="Currency [0] 71 3 2" xfId="30977" xr:uid="{62C14672-5D72-47CB-A2F6-AD0FAB0DDC5A}"/>
    <cellStyle name="Currency [0] 71 3 3" xfId="20701" xr:uid="{74A120D6-9717-4B51-9DE7-4888E55CA417}"/>
    <cellStyle name="Currency [0] 71 4" xfId="25044" xr:uid="{3BF25913-6A10-4155-BC03-32F5E5163657}"/>
    <cellStyle name="Currency [0] 71 5" xfId="14744" xr:uid="{4419FA4D-FBA1-42FF-9A1C-BCB5761BA1D9}"/>
    <cellStyle name="Currency [0] 72" xfId="1902" xr:uid="{EE27C8A9-1B79-4655-B90C-9ED78CB1B593}"/>
    <cellStyle name="Currency [0] 72 2" xfId="5438" xr:uid="{96F389D2-F1A1-4697-8DB4-5D7271F58F7B}"/>
    <cellStyle name="Currency [0] 72 2 2" xfId="27999" xr:uid="{CBFF6B40-118F-45AD-AFD7-01D4A31E6AFB}"/>
    <cellStyle name="Currency [0] 72 2 3" xfId="17705" xr:uid="{44D2EDE1-7D35-4448-934A-BEF8CA3B338C}"/>
    <cellStyle name="Currency [0] 72 3" xfId="8680" xr:uid="{3F00B2B7-8358-40FB-ACDA-48786541A41A}"/>
    <cellStyle name="Currency [0] 72 3 2" xfId="30959" xr:uid="{5D8248A7-AEC0-488A-8B80-8098883096C2}"/>
    <cellStyle name="Currency [0] 72 3 3" xfId="20683" xr:uid="{3EF20CFB-EB1A-4F6F-ACBA-259C42885823}"/>
    <cellStyle name="Currency [0] 72 4" xfId="25026" xr:uid="{92529604-6634-41CF-9BD1-0D1462FB81EE}"/>
    <cellStyle name="Currency [0] 72 5" xfId="14726" xr:uid="{483A0139-2FC6-4451-AE70-BB75C41128E9}"/>
    <cellStyle name="Currency [0] 73" xfId="1893" xr:uid="{9338F9DB-5FBD-4D54-AE0E-14E6F5C26ED4}"/>
    <cellStyle name="Currency [0] 73 2" xfId="5430" xr:uid="{91510BC0-0049-4EC7-AC09-BF38EF0B399C}"/>
    <cellStyle name="Currency [0] 73 2 2" xfId="27991" xr:uid="{5CA1917D-08EE-4B73-94E0-D1D1E8542F97}"/>
    <cellStyle name="Currency [0] 73 2 3" xfId="17697" xr:uid="{A2844A42-7616-4F54-9006-1C2D932F11CF}"/>
    <cellStyle name="Currency [0] 73 3" xfId="8672" xr:uid="{0C6D27F8-2AED-4E86-88C6-32ACA827DC65}"/>
    <cellStyle name="Currency [0] 73 3 2" xfId="30951" xr:uid="{BB824175-E4B1-4B4B-8327-F9268CD20E60}"/>
    <cellStyle name="Currency [0] 73 3 3" xfId="20675" xr:uid="{76E73F73-DCED-4FB6-94EE-97267CF0FF73}"/>
    <cellStyle name="Currency [0] 73 4" xfId="25018" xr:uid="{7C21F3A1-68E7-42D7-8A5F-268A05B17ABC}"/>
    <cellStyle name="Currency [0] 73 5" xfId="14718" xr:uid="{29E09553-2DF8-4533-BD23-3C3BE2A3296D}"/>
    <cellStyle name="Currency [0] 74" xfId="1888" xr:uid="{54BC5FCD-8AD1-4B1E-B7FF-44B6A9CD3232}"/>
    <cellStyle name="Currency [0] 74 2" xfId="5425" xr:uid="{177086DE-5227-49D7-9EC7-66A667E229EA}"/>
    <cellStyle name="Currency [0] 74 2 2" xfId="27986" xr:uid="{3FDC062E-199B-4164-9D39-23647943030F}"/>
    <cellStyle name="Currency [0] 74 2 3" xfId="17692" xr:uid="{F0EA11CE-56E5-4FF7-B57B-DA4E389C0E55}"/>
    <cellStyle name="Currency [0] 74 3" xfId="8667" xr:uid="{B69BDE0B-26DC-46B2-B09A-D79B1D948CD1}"/>
    <cellStyle name="Currency [0] 74 3 2" xfId="30946" xr:uid="{81A310B1-4D87-4CEC-89CC-65A79B936F79}"/>
    <cellStyle name="Currency [0] 74 3 3" xfId="20670" xr:uid="{BACA83BD-0657-4E30-B283-5E8A421A04EA}"/>
    <cellStyle name="Currency [0] 74 4" xfId="25013" xr:uid="{CAC3A3A7-70DF-4B92-B897-23DB4951B5BA}"/>
    <cellStyle name="Currency [0] 74 5" xfId="14713" xr:uid="{28FF48D5-D198-4226-9FF3-83B7BB43FF77}"/>
    <cellStyle name="Currency [0] 75" xfId="1837" xr:uid="{4307AE16-2466-4D1F-A9E4-F8BE90A244E5}"/>
    <cellStyle name="Currency [0] 75 2" xfId="5407" xr:uid="{4E57C329-BC98-4955-8869-A5AC4B459E60}"/>
    <cellStyle name="Currency [0] 75 2 2" xfId="27975" xr:uid="{9888C51D-08DF-492C-AB83-8F502EE4E287}"/>
    <cellStyle name="Currency [0] 75 2 3" xfId="17681" xr:uid="{651592E0-A5E1-4471-BF06-B32CDA2920AF}"/>
    <cellStyle name="Currency [0] 75 3" xfId="8656" xr:uid="{3372E1EB-EDFC-4CC1-9BDC-A78FD6997D96}"/>
    <cellStyle name="Currency [0] 75 3 2" xfId="30935" xr:uid="{C6860C6B-C1CE-4B81-A11C-BA1B625210E9}"/>
    <cellStyle name="Currency [0] 75 3 3" xfId="20659" xr:uid="{7AEDEF28-400B-4ADA-B2D5-7ACD44BAE39D}"/>
    <cellStyle name="Currency [0] 75 4" xfId="25002" xr:uid="{C5502651-3B7D-4CD0-BDBF-468F8334B66C}"/>
    <cellStyle name="Currency [0] 75 5" xfId="14702" xr:uid="{8F9419AE-0B87-4042-94B8-E4C597EC682E}"/>
    <cellStyle name="Currency [0] 76" xfId="1840" xr:uid="{FF9C3596-066A-4FB2-A026-AC893B548DD6}"/>
    <cellStyle name="Currency [0] 76 2" xfId="5410" xr:uid="{E5BEC3BE-E48B-4C59-830B-EDC27CC75A7A}"/>
    <cellStyle name="Currency [0] 76 2 2" xfId="27978" xr:uid="{8A85A401-D279-4397-8F1F-3899E8A371AC}"/>
    <cellStyle name="Currency [0] 76 2 3" xfId="17684" xr:uid="{E6E014AA-C0DF-479B-B922-7A2F2FD57D1D}"/>
    <cellStyle name="Currency [0] 76 3" xfId="8659" xr:uid="{0CCDE35C-67B7-4772-83AE-EB8F3BB18EC7}"/>
    <cellStyle name="Currency [0] 76 3 2" xfId="30938" xr:uid="{8EC8718E-D798-422C-B947-66A6086B3F87}"/>
    <cellStyle name="Currency [0] 76 3 3" xfId="20662" xr:uid="{A3BEB1E7-0451-4048-ABE2-902B27FFE5CB}"/>
    <cellStyle name="Currency [0] 76 4" xfId="25005" xr:uid="{21881507-A53F-4B41-AE1E-5F0DFA1D209C}"/>
    <cellStyle name="Currency [0] 76 5" xfId="14705" xr:uid="{B3709949-533E-4149-B37F-BF98831309A1}"/>
    <cellStyle name="Currency [0] 77" xfId="1784" xr:uid="{78683E83-C189-4106-ADA4-A2286C10B532}"/>
    <cellStyle name="Currency [0] 77 2" xfId="5387" xr:uid="{07276EFC-6E76-4212-BAFE-9E76CD47E999}"/>
    <cellStyle name="Currency [0] 77 2 2" xfId="27962" xr:uid="{5E45CCEC-9D49-462D-802A-41D02DD9BA7E}"/>
    <cellStyle name="Currency [0] 77 2 3" xfId="17668" xr:uid="{E51606C4-1634-4986-B301-4F42C3AD204E}"/>
    <cellStyle name="Currency [0] 77 3" xfId="8643" xr:uid="{BB858B2A-9FFE-432B-A93D-25986DC2C2E8}"/>
    <cellStyle name="Currency [0] 77 3 2" xfId="30922" xr:uid="{4C6A1215-46C2-450B-8E18-B6CA6AE22191}"/>
    <cellStyle name="Currency [0] 77 3 3" xfId="20646" xr:uid="{2FD2072A-9317-4C41-9280-904F69DC74A6}"/>
    <cellStyle name="Currency [0] 77 4" xfId="24989" xr:uid="{27DF68C9-6A45-4CE9-A22A-6B91AFCB34AF}"/>
    <cellStyle name="Currency [0] 77 5" xfId="14689" xr:uid="{8D250DBB-A256-4DF0-A023-1B145CC2B139}"/>
    <cellStyle name="Currency [0] 78" xfId="1787" xr:uid="{F234EEC9-9540-4159-B05F-85BCE90CED5E}"/>
    <cellStyle name="Currency [0] 78 2" xfId="5390" xr:uid="{9BD81391-4DF3-4534-B7AF-522DBC645109}"/>
    <cellStyle name="Currency [0] 78 2 2" xfId="27965" xr:uid="{7EA58E97-BCF7-4404-9C15-99842CE52DD4}"/>
    <cellStyle name="Currency [0] 78 2 3" xfId="17671" xr:uid="{7D08C246-524B-4759-8A9E-96FE72D30A9D}"/>
    <cellStyle name="Currency [0] 78 3" xfId="8646" xr:uid="{C9A8F70C-B7EE-46DD-B243-A33BCE3BFB03}"/>
    <cellStyle name="Currency [0] 78 3 2" xfId="30925" xr:uid="{4982C3A7-EF64-4596-8A68-DF3CF556A00F}"/>
    <cellStyle name="Currency [0] 78 3 3" xfId="20649" xr:uid="{C5C25E7B-C3DF-49BB-8CDE-BE7BF3566112}"/>
    <cellStyle name="Currency [0] 78 4" xfId="24992" xr:uid="{858D8EEF-DA90-4213-A440-7B4CE4E63298}"/>
    <cellStyle name="Currency [0] 78 5" xfId="14692" xr:uid="{AF2C26D5-647E-4403-8E0F-3B1DC22CB184}"/>
    <cellStyle name="Currency [0] 79" xfId="1779" xr:uid="{29D4EA5C-F222-472C-8CAC-CF4F4AE46556}"/>
    <cellStyle name="Currency [0] 79 2" xfId="5382" xr:uid="{CB5A7FDF-A4A2-489A-8F46-47471565E284}"/>
    <cellStyle name="Currency [0] 79 2 2" xfId="27957" xr:uid="{AF7CCC4E-D04E-4178-A1AC-4819C6444581}"/>
    <cellStyle name="Currency [0] 79 2 3" xfId="17663" xr:uid="{63989590-B5E1-424E-BE20-8F36FC73ECB0}"/>
    <cellStyle name="Currency [0] 79 3" xfId="8638" xr:uid="{C49DA87D-AFBE-4D16-8B9B-AD939D6BD7C9}"/>
    <cellStyle name="Currency [0] 79 3 2" xfId="30917" xr:uid="{4B548C25-0F1C-4E10-A888-B1BD0B945FC3}"/>
    <cellStyle name="Currency [0] 79 3 3" xfId="20641" xr:uid="{CC8CB8A3-6211-439D-889F-016D307E99CA}"/>
    <cellStyle name="Currency [0] 79 4" xfId="24984" xr:uid="{451EFD0D-26D1-4F2D-ACC2-8C2D0C5A2B05}"/>
    <cellStyle name="Currency [0] 79 5" xfId="14684" xr:uid="{BDCEA4D1-87FC-44C9-B0ED-87DCC2A1FC54}"/>
    <cellStyle name="Currency [0] 8" xfId="344" xr:uid="{01C2EC0E-1E83-4845-B7ED-40C33298EEA1}"/>
    <cellStyle name="Currency [0] 8 2" xfId="818" xr:uid="{FBAC6567-6352-4B6B-86D5-84C04445B426}"/>
    <cellStyle name="Currency [0] 8 2 2" xfId="14137" xr:uid="{D4791D3C-174A-4F19-B954-B96EAF21C857}"/>
    <cellStyle name="Currency [0] 8 2 2 3" xfId="24773" xr:uid="{761ECA84-9C2B-4381-92F1-6D986561EAC9}"/>
    <cellStyle name="Currency [0] 8 2 3" xfId="30682" xr:uid="{C7437524-2CE5-4CB8-87E8-373571D9E986}"/>
    <cellStyle name="Currency [0] 8 2 4" xfId="20395" xr:uid="{B82CC2F7-CA4C-4648-B2E6-990DD4BA7D4A}"/>
    <cellStyle name="Currency [0] 8 2 6" xfId="8272" xr:uid="{E3CA39F4-F46D-4546-8622-FCF10B59D301}"/>
    <cellStyle name="Currency [0] 8 3" xfId="11376" xr:uid="{61ACB06B-06F3-477C-B51C-8465E5879ECA}"/>
    <cellStyle name="Currency [0] 8 3 3" xfId="23375" xr:uid="{83172B4F-9A1D-433D-B526-F48D0B0B3583}"/>
    <cellStyle name="Currency [0] 8 4" xfId="14026" xr:uid="{C334721B-40D9-4EDF-B2FF-CE1E1C5C4D51}"/>
    <cellStyle name="Currency [0] 8 4 3" xfId="24665" xr:uid="{ABFC5854-4DBA-42EB-8C63-2FEA9D96C71A}"/>
    <cellStyle name="Currency [0] 8 5" xfId="27721" xr:uid="{79D3DC48-9C3F-47AC-8F18-C4B376947D77}"/>
    <cellStyle name="Currency [0] 8 6" xfId="17427" xr:uid="{CA13D2FC-13FF-4664-8C37-0D9BA7E07E1B}"/>
    <cellStyle name="Currency [0] 8 8" xfId="5067" xr:uid="{B82CB989-B7EE-4AE6-8EA7-910E5FA8FDB9}"/>
    <cellStyle name="Currency [0] 80" xfId="1774" xr:uid="{8BBCDEC9-C6A1-47AC-BD1D-6932581A5781}"/>
    <cellStyle name="Currency [0] 80 2" xfId="5377" xr:uid="{FB7938A4-FF22-4AF6-803A-016B4B249E06}"/>
    <cellStyle name="Currency [0] 80 2 2" xfId="27952" xr:uid="{C0A0E401-64D0-43B3-B5B6-758FF83AB1D2}"/>
    <cellStyle name="Currency [0] 80 2 3" xfId="17658" xr:uid="{D40D5C9E-F77C-4E97-B9CE-EE3C8BD927BF}"/>
    <cellStyle name="Currency [0] 80 3" xfId="8633" xr:uid="{E41AB6BB-ACC5-4BAC-9841-C30EE7C09A6D}"/>
    <cellStyle name="Currency [0] 80 3 2" xfId="30912" xr:uid="{DC992B1B-22EC-4967-9B00-F2D125B2CAC2}"/>
    <cellStyle name="Currency [0] 80 3 3" xfId="20636" xr:uid="{755ECC69-6FCF-4645-A853-97086FAA18A9}"/>
    <cellStyle name="Currency [0] 80 4" xfId="24979" xr:uid="{941B7D97-603C-46C7-81DF-F8ED1E73BE9A}"/>
    <cellStyle name="Currency [0] 80 5" xfId="14679" xr:uid="{811BA87C-704C-468A-A34E-9F87D9CA6A83}"/>
    <cellStyle name="Currency [0] 81" xfId="1769" xr:uid="{51BE2C79-6A81-482C-AD6C-7CBC5535A01C}"/>
    <cellStyle name="Currency [0] 81 2" xfId="5372" xr:uid="{25FB2049-B6E8-4E67-A2F5-490D669E33A5}"/>
    <cellStyle name="Currency [0] 81 2 2" xfId="27947" xr:uid="{7B8F8E40-AD14-41C3-8C10-3B76929803E7}"/>
    <cellStyle name="Currency [0] 81 2 3" xfId="17653" xr:uid="{104ABBC6-8B9D-4EFC-8965-28F86DD4FE0C}"/>
    <cellStyle name="Currency [0] 81 3" xfId="8628" xr:uid="{2F5EFD5A-AAC1-4B8B-A2F2-92CB35A2C07C}"/>
    <cellStyle name="Currency [0] 81 3 2" xfId="30907" xr:uid="{659EADEA-2283-45B5-9D10-15FA13EE6624}"/>
    <cellStyle name="Currency [0] 81 3 3" xfId="20631" xr:uid="{7E97CEB6-94E4-4C10-BB09-30F78DE85EF1}"/>
    <cellStyle name="Currency [0] 81 4" xfId="24974" xr:uid="{B4DC3F76-57D1-4C1F-9946-E6024B049EEE}"/>
    <cellStyle name="Currency [0] 81 5" xfId="14674" xr:uid="{989F31A7-60CE-474A-8B81-363D44A0C47C}"/>
    <cellStyle name="Currency [0] 82" xfId="1762" xr:uid="{FC51C7F7-238B-4714-BAE3-5097D29EF9F9}"/>
    <cellStyle name="Currency [0] 82 2" xfId="5365" xr:uid="{19A062D4-ACBE-4C6D-AA61-6F5666082504}"/>
    <cellStyle name="Currency [0] 82 2 2" xfId="27940" xr:uid="{273DEB62-7DA8-462A-B665-B8AA0FD845F2}"/>
    <cellStyle name="Currency [0] 82 2 3" xfId="17646" xr:uid="{C1640171-BA2C-4D6B-8711-369956B5685E}"/>
    <cellStyle name="Currency [0] 82 3" xfId="8621" xr:uid="{81F207B0-701C-4D3C-8A4F-335380030A07}"/>
    <cellStyle name="Currency [0] 82 3 2" xfId="30900" xr:uid="{CB15C0C9-BDB5-4693-9640-B38EB3702900}"/>
    <cellStyle name="Currency [0] 82 3 3" xfId="20624" xr:uid="{02679F4A-D53D-451F-BC4D-6E834E2621ED}"/>
    <cellStyle name="Currency [0] 82 4" xfId="24967" xr:uid="{10FC23FA-35AE-4A99-81CC-ED01A964911C}"/>
    <cellStyle name="Currency [0] 82 5" xfId="14667" xr:uid="{B82B5DC5-C9CC-4075-81F3-B9D82E678FE3}"/>
    <cellStyle name="Currency [0] 83" xfId="1666" xr:uid="{F05BFDE2-9F7A-414A-8CAA-BE993E6499FE}"/>
    <cellStyle name="Currency [0] 83 2" xfId="5316" xr:uid="{467C4DA5-7808-4635-9825-A8700193B62A}"/>
    <cellStyle name="Currency [0] 83 2 2" xfId="27913" xr:uid="{789FB0D4-A6CA-4949-890F-D8BD907AD4DA}"/>
    <cellStyle name="Currency [0] 83 2 3" xfId="17619" xr:uid="{AC5FEFE0-B7FD-43C7-878D-6CABC7D8648A}"/>
    <cellStyle name="Currency [0] 83 3" xfId="8593" xr:uid="{477D3F71-AF8C-4168-9C81-E64F3F6B4065}"/>
    <cellStyle name="Currency [0] 83 3 2" xfId="30873" xr:uid="{48725C60-1C81-4CE1-99C0-46D1DAD03920}"/>
    <cellStyle name="Currency [0] 83 3 3" xfId="20597" xr:uid="{DE8ABB1F-B3D1-41E5-BD39-A0D2D5DB9AEF}"/>
    <cellStyle name="Currency [0] 83 4" xfId="24939" xr:uid="{E2CF19F5-D19A-4BE7-B18E-D15B3B18B67E}"/>
    <cellStyle name="Currency [0] 83 5" xfId="14639" xr:uid="{3C7189E1-DC52-46C4-BA05-37026DCFBBB7}"/>
    <cellStyle name="Currency [0] 84" xfId="1669" xr:uid="{30E92C9D-993D-4774-9682-E813CBA19044}"/>
    <cellStyle name="Currency [0] 84 2" xfId="5319" xr:uid="{01057366-D9ED-423C-BC38-13BBFA76780F}"/>
    <cellStyle name="Currency [0] 84 2 2" xfId="27916" xr:uid="{9504A794-7429-40A0-BCFB-57903D9D01C8}"/>
    <cellStyle name="Currency [0] 84 2 3" xfId="17622" xr:uid="{F8147ADB-C018-405D-AC13-3942DB885D79}"/>
    <cellStyle name="Currency [0] 84 3" xfId="8596" xr:uid="{79D81FA5-52B6-4175-B26A-20A31B304DD5}"/>
    <cellStyle name="Currency [0] 84 3 2" xfId="30876" xr:uid="{2A06EE84-1B39-4607-90D0-47BDA02F749B}"/>
    <cellStyle name="Currency [0] 84 3 3" xfId="20600" xr:uid="{752C3E08-6FBE-4F23-BED6-80F44F44476C}"/>
    <cellStyle name="Currency [0] 84 4" xfId="24942" xr:uid="{F5B47C5C-9E5F-41A8-99EF-A5E5F49BC8B9}"/>
    <cellStyle name="Currency [0] 84 5" xfId="14642" xr:uid="{E2E6C590-4EC2-492A-BE87-8DDFB468A8D9}"/>
    <cellStyle name="Currency [0] 85" xfId="1661" xr:uid="{AA16CB04-964A-437B-AB6B-AB5CE89FA15B}"/>
    <cellStyle name="Currency [0] 85 2" xfId="5311" xr:uid="{EBE0B4C0-494D-436C-B340-1A85507735EE}"/>
    <cellStyle name="Currency [0] 85 2 2" xfId="27908" xr:uid="{2DF1B334-97C3-46C6-806C-4628AB145E2F}"/>
    <cellStyle name="Currency [0] 85 2 3" xfId="17614" xr:uid="{A58488DA-6E67-4E0B-8570-EC14E8709B4B}"/>
    <cellStyle name="Currency [0] 85 3" xfId="8588" xr:uid="{BFE085D4-82BD-4197-8EA9-8BD0B9B01CE5}"/>
    <cellStyle name="Currency [0] 85 3 2" xfId="30868" xr:uid="{5470F526-1BB4-4443-9A7D-DEDAE92AD7EE}"/>
    <cellStyle name="Currency [0] 85 3 3" xfId="20592" xr:uid="{F6439AAA-64E7-4E0A-B474-F314610A8D2C}"/>
    <cellStyle name="Currency [0] 85 4" xfId="24934" xr:uid="{C64506D9-D373-49A2-B6F7-9723D685D646}"/>
    <cellStyle name="Currency [0] 85 5" xfId="14634" xr:uid="{9BCE83EC-B21B-41C5-8374-0EE70BB885BD}"/>
    <cellStyle name="Currency [0] 86" xfId="1657" xr:uid="{3759AC81-9A84-480A-BA4D-182FC863693A}"/>
    <cellStyle name="Currency [0] 86 2" xfId="5307" xr:uid="{C82F58E6-3D46-4379-8727-649A8969BA5C}"/>
    <cellStyle name="Currency [0] 86 2 2" xfId="27904" xr:uid="{58D72CBB-D4B0-49E2-B769-0BDF43AB0D6C}"/>
    <cellStyle name="Currency [0] 86 2 3" xfId="17610" xr:uid="{93A0CF74-29FD-4AFF-9A5F-BD400B45BD8D}"/>
    <cellStyle name="Currency [0] 86 3" xfId="8584" xr:uid="{480D4A35-08B3-4D6A-A006-398B4D844004}"/>
    <cellStyle name="Currency [0] 86 3 2" xfId="30864" xr:uid="{72D43E8B-409D-4219-9A94-2791020A4BFF}"/>
    <cellStyle name="Currency [0] 86 3 3" xfId="20588" xr:uid="{E0369B6B-83BA-42BE-B4C8-E40CCD43B14E}"/>
    <cellStyle name="Currency [0] 86 4" xfId="24930" xr:uid="{B718A8EA-4A60-4E9D-954F-953D5131B942}"/>
    <cellStyle name="Currency [0] 86 5" xfId="14630" xr:uid="{EA93A597-5E5E-481F-8C6D-7398588BB8C6}"/>
    <cellStyle name="Currency [0] 87" xfId="1653" xr:uid="{55EC4882-EE14-4E93-B928-7D795C3323FD}"/>
    <cellStyle name="Currency [0] 87 2" xfId="5303" xr:uid="{BEA6F6AA-0996-47CE-8704-F4670FA59C84}"/>
    <cellStyle name="Currency [0] 87 2 2" xfId="27900" xr:uid="{E5EB8C27-2B38-43EC-850F-94A28F283837}"/>
    <cellStyle name="Currency [0] 87 2 3" xfId="17606" xr:uid="{0660479A-E9AF-4879-AD63-19BE32819FE0}"/>
    <cellStyle name="Currency [0] 87 3" xfId="8580" xr:uid="{DE3A6DFB-191A-495C-8794-3622246C7BE1}"/>
    <cellStyle name="Currency [0] 87 3 2" xfId="30860" xr:uid="{E3405325-BF11-4881-AADE-CD6313D02E8E}"/>
    <cellStyle name="Currency [0] 87 3 3" xfId="20584" xr:uid="{E20B1587-0C52-4EA0-ADAE-9C0A22EE3197}"/>
    <cellStyle name="Currency [0] 87 4" xfId="24926" xr:uid="{75FA3272-4EFC-4858-9BBA-8CCFA8548C46}"/>
    <cellStyle name="Currency [0] 87 5" xfId="14626" xr:uid="{E0BFB3A3-715C-4C8F-82FA-B74C471B8258}"/>
    <cellStyle name="Currency [0] 88" xfId="1639" xr:uid="{C49F8BF5-7527-43EF-B94A-BD9C104901E7}"/>
    <cellStyle name="Currency [0] 88 2" xfId="5289" xr:uid="{444B46D4-E8AC-4FE5-B2FB-14EFA111F8E9}"/>
    <cellStyle name="Currency [0] 88 2 2" xfId="27886" xr:uid="{24AF356D-3B3C-4B31-9FA9-A1F736E6C86C}"/>
    <cellStyle name="Currency [0] 88 2 3" xfId="17592" xr:uid="{3C913427-2400-4D52-9F79-F73B4C90DC91}"/>
    <cellStyle name="Currency [0] 88 3" xfId="8566" xr:uid="{FD8B1002-8A20-4D1D-B3B3-3C5BFB90E551}"/>
    <cellStyle name="Currency [0] 88 3 2" xfId="30846" xr:uid="{326C57D6-6C1E-4DEC-9C4C-B15C954023F5}"/>
    <cellStyle name="Currency [0] 88 3 3" xfId="20570" xr:uid="{3B2FD0BB-8075-41C8-88D0-903F51DDD464}"/>
    <cellStyle name="Currency [0] 88 4" xfId="24912" xr:uid="{F7BB4E8F-F8A6-4890-B156-AE91ACECBF0B}"/>
    <cellStyle name="Currency [0] 88 5" xfId="14612" xr:uid="{CEA9572C-C7B9-4053-BAC4-BB1A4652A955}"/>
    <cellStyle name="Currency [0] 89" xfId="1635" xr:uid="{D378E36A-D73F-473C-A2DB-564C9F934281}"/>
    <cellStyle name="Currency [0] 89 2" xfId="5285" xr:uid="{FBA038C2-4C2A-4EC6-842F-16CDD06A039F}"/>
    <cellStyle name="Currency [0] 89 2 2" xfId="27882" xr:uid="{88039608-A09B-47D2-8734-33F9BFA4B830}"/>
    <cellStyle name="Currency [0] 89 2 3" xfId="17588" xr:uid="{F0C05FC1-0B95-47C8-A627-5584AC3C3466}"/>
    <cellStyle name="Currency [0] 89 3" xfId="8562" xr:uid="{78FE1EBF-2A8C-4F5C-95D5-C663C7C79EA2}"/>
    <cellStyle name="Currency [0] 89 3 2" xfId="30842" xr:uid="{FA31F3EB-9F57-4B2D-8C09-66E0FAB39B3A}"/>
    <cellStyle name="Currency [0] 89 3 3" xfId="20566" xr:uid="{4215834F-2E0B-4EEF-A037-855039CE0EA6}"/>
    <cellStyle name="Currency [0] 89 4" xfId="24908" xr:uid="{C479AC45-CF9F-4FC9-9B12-2462D52F3037}"/>
    <cellStyle name="Currency [0] 89 5" xfId="14608" xr:uid="{F652E689-630A-4F71-A793-7F99AB8752A3}"/>
    <cellStyle name="Currency [0] 9" xfId="690" xr:uid="{02D7393B-1264-4B1A-9F3D-2907723714FF}"/>
    <cellStyle name="Currency [0] 9 2" xfId="8132" xr:uid="{8D43FA39-8392-40A4-A199-8C991E02C6B4}"/>
    <cellStyle name="Currency [0] 9 2 2" xfId="14132" xr:uid="{800B8AAF-126C-4C53-9FCB-05C41362CFC6}"/>
    <cellStyle name="Currency [0] 9 2 2 3" xfId="24768" xr:uid="{7D76955F-9610-404A-BF75-AAF535491E60}"/>
    <cellStyle name="Currency [0] 9 2 3" xfId="30548" xr:uid="{4945C22D-51F1-4F41-A237-DAA9A19DF3F9}"/>
    <cellStyle name="Currency [0] 9 2 4" xfId="20258" xr:uid="{F2A0157F-E260-4080-A16B-3550922B321D}"/>
    <cellStyle name="Currency [0] 9 3" xfId="11240" xr:uid="{1AAB90D9-FE9B-409E-9397-406E5D4CE954}"/>
    <cellStyle name="Currency [0] 9 3 3" xfId="23238" xr:uid="{9A74B911-006C-477D-95C1-0A77603FC25B}"/>
    <cellStyle name="Currency [0] 9 4" xfId="13936" xr:uid="{1459C28A-AE14-4FCF-A335-11528CB9C53F}"/>
    <cellStyle name="Currency [0] 9 4 3" xfId="24573" xr:uid="{6D46DAD9-D71C-4C05-A1EF-FAA43DA92E01}"/>
    <cellStyle name="Currency [0] 9 5" xfId="27586" xr:uid="{31545764-30CB-4B39-9CC0-0829C8D5F38F}"/>
    <cellStyle name="Currency [0] 9 6" xfId="17290" xr:uid="{DAC32AD0-914B-42ED-8D5F-514E4C039524}"/>
    <cellStyle name="Currency [0] 9 8" xfId="4942" xr:uid="{902BA921-DE7F-4D4E-A95F-83066C30321B}"/>
    <cellStyle name="Currency [0] 90" xfId="1579" xr:uid="{FDC582A3-C356-4A24-ACF7-D51262D24D5C}"/>
    <cellStyle name="Currency [0] 90 2" xfId="5233" xr:uid="{F913CC38-ACEE-4583-999D-74F5CAB2AA66}"/>
    <cellStyle name="Currency [0] 90 2 2" xfId="27855" xr:uid="{AB04D4F1-83AA-4BD6-B1EE-B3D8ADD436A0}"/>
    <cellStyle name="Currency [0] 90 2 3" xfId="17561" xr:uid="{74AC5E1B-13C6-4EF8-908A-9FC7DF5BB5BF}"/>
    <cellStyle name="Currency [0] 90 3" xfId="8524" xr:uid="{7CF9A470-7BE8-4BF2-ACA9-C3848BF0A95C}"/>
    <cellStyle name="Currency [0] 90 3 2" xfId="30815" xr:uid="{A1498B77-4377-48F0-8D5E-6128DD75274F}"/>
    <cellStyle name="Currency [0] 90 3 3" xfId="20539" xr:uid="{2B8FBEAB-732E-4F29-902A-22ED1B84828C}"/>
    <cellStyle name="Currency [0] 90 4" xfId="24870" xr:uid="{51789689-95A0-4F37-871D-C3572DEEE5A2}"/>
    <cellStyle name="Currency [0] 90 5" xfId="14570" xr:uid="{82F86148-212A-4313-AA6F-96346896B822}"/>
    <cellStyle name="Currency [0] 91" xfId="1575" xr:uid="{7AF23899-899F-4D3F-8D8A-2F5355423A4A}"/>
    <cellStyle name="Currency [0] 91 2" xfId="5229" xr:uid="{9AD9279F-77B2-43F9-ACF1-3E83211FBC9F}"/>
    <cellStyle name="Currency [0] 91 2 2" xfId="27851" xr:uid="{9F980F90-567A-48C8-B61D-9F13660340BB}"/>
    <cellStyle name="Currency [0] 91 2 3" xfId="17557" xr:uid="{3E1519B6-574A-4E5F-A3B9-2EDE40A71963}"/>
    <cellStyle name="Currency [0] 91 3" xfId="8520" xr:uid="{7155D3C4-3097-429B-97F1-6D95488EB376}"/>
    <cellStyle name="Currency [0] 91 3 2" xfId="30811" xr:uid="{430C7291-624A-4C7E-9F73-195FCEFE9D25}"/>
    <cellStyle name="Currency [0] 91 3 3" xfId="20535" xr:uid="{887D29AA-6428-4FDC-981B-1BCA84DAB94B}"/>
    <cellStyle name="Currency [0] 91 4" xfId="24866" xr:uid="{75BC0CDC-314F-4C72-B03C-C2A1DC1357AA}"/>
    <cellStyle name="Currency [0] 91 5" xfId="14566" xr:uid="{D4A894FD-5A57-4899-B6A6-D27F2D95FCF5}"/>
    <cellStyle name="Currency [0] 92" xfId="1571" xr:uid="{FA7CBB7D-A93B-4C60-B404-754D1D3C82D1}"/>
    <cellStyle name="Currency [0] 92 2" xfId="5225" xr:uid="{A45180F9-3826-4152-B749-E4FEF5B90F55}"/>
    <cellStyle name="Currency [0] 92 2 2" xfId="27847" xr:uid="{A03C70E1-A364-4B61-8482-63A5FE44B108}"/>
    <cellStyle name="Currency [0] 92 2 3" xfId="17553" xr:uid="{746B9E42-A1CD-40B2-97B6-A70E2DCE9D2C}"/>
    <cellStyle name="Currency [0] 92 3" xfId="8516" xr:uid="{540B6925-ACA1-4174-9981-DA11BBF46E83}"/>
    <cellStyle name="Currency [0] 92 3 2" xfId="30807" xr:uid="{10F49E27-C4B0-46E2-AECB-E703DC48BDA9}"/>
    <cellStyle name="Currency [0] 92 3 3" xfId="20531" xr:uid="{CBA6CC32-5BC0-4B64-BA4B-EBDB07019920}"/>
    <cellStyle name="Currency [0] 92 4" xfId="24862" xr:uid="{7C0FAC5D-7A14-4659-B64B-4136815152B3}"/>
    <cellStyle name="Currency [0] 92 5" xfId="14562" xr:uid="{CA935DF0-DF46-457B-BB5A-29ABF557A0E0}"/>
    <cellStyle name="Currency [0] 93" xfId="1567" xr:uid="{F457BAE5-AD1D-4EB6-AFF6-33A57C93EE69}"/>
    <cellStyle name="Currency [0] 93 2" xfId="5221" xr:uid="{CAEA477A-DCFC-4F53-B149-75E6E738AA4F}"/>
    <cellStyle name="Currency [0] 93 2 2" xfId="27843" xr:uid="{6FDD1055-55CE-4002-8316-C8C19C1D7B68}"/>
    <cellStyle name="Currency [0] 93 2 3" xfId="17549" xr:uid="{2141EB2A-5877-423C-9D97-70570514004E}"/>
    <cellStyle name="Currency [0] 93 3" xfId="8512" xr:uid="{14CF64E6-E01C-45F8-B370-F4EB2A6D750D}"/>
    <cellStyle name="Currency [0] 93 3 2" xfId="30803" xr:uid="{8C2D5A2F-4121-4AF2-AD4B-E907F0088EE5}"/>
    <cellStyle name="Currency [0] 93 3 3" xfId="20527" xr:uid="{AF725CDC-F2D0-4592-98E5-0352D0DCB5AF}"/>
    <cellStyle name="Currency [0] 93 4" xfId="24858" xr:uid="{36FFB36F-98D2-4954-BE9B-B39C36D06874}"/>
    <cellStyle name="Currency [0] 93 5" xfId="14558" xr:uid="{651C5DE4-1F4D-4CEB-B9AE-DBD2FF39F825}"/>
    <cellStyle name="Currency [0] 94" xfId="1563" xr:uid="{5A9ED65E-A790-43D3-AF3C-14E178828F5B}"/>
    <cellStyle name="Currency [0] 94 2" xfId="5217" xr:uid="{26BDBADC-5CA1-40B0-8AB1-3739289EAA3D}"/>
    <cellStyle name="Currency [0] 94 2 2" xfId="27839" xr:uid="{49FA055D-1C83-4AA5-9BD5-2FFDE215EAF7}"/>
    <cellStyle name="Currency [0] 94 2 3" xfId="17545" xr:uid="{65429091-B512-4F5D-9631-C3F606FBF455}"/>
    <cellStyle name="Currency [0] 94 3" xfId="8508" xr:uid="{2B7FDC92-6D28-457B-B6F9-29E8A3710321}"/>
    <cellStyle name="Currency [0] 94 3 2" xfId="30799" xr:uid="{BB1CBAD9-13F5-49E0-AA4A-9A5B4CACA856}"/>
    <cellStyle name="Currency [0] 94 3 3" xfId="20523" xr:uid="{769AF53A-70D7-4E21-93A0-C2843AB008F6}"/>
    <cellStyle name="Currency [0] 94 4" xfId="24854" xr:uid="{0EB53237-EED0-4CAE-AFAB-98BCD8D58090}"/>
    <cellStyle name="Currency [0] 94 5" xfId="14554" xr:uid="{73D87DFE-0D58-4ACA-BABB-F65ECE80CF17}"/>
    <cellStyle name="Currency [0] 95" xfId="1558" xr:uid="{14391F5D-6A3F-455D-987B-80C054A0E189}"/>
    <cellStyle name="Currency [0] 95 2" xfId="5212" xr:uid="{A5B2D17E-BE9B-4E50-9D98-C61DFB263299}"/>
    <cellStyle name="Currency [0] 95 2 2" xfId="27834" xr:uid="{985DBB4B-6CD7-4809-B946-4150630FE3C8}"/>
    <cellStyle name="Currency [0] 95 2 3" xfId="17540" xr:uid="{6C3704CF-3FDC-418F-A4EC-FFA1AA2D90CA}"/>
    <cellStyle name="Currency [0] 95 3" xfId="8503" xr:uid="{32A1EC00-07B7-476A-B05E-A46F0A3CD76D}"/>
    <cellStyle name="Currency [0] 95 3 2" xfId="30794" xr:uid="{C27FDE0F-38DC-4EF8-A32D-A0432B90FF67}"/>
    <cellStyle name="Currency [0] 95 3 3" xfId="20518" xr:uid="{7B918350-0AB5-4749-8FB6-3DB32EDF0FD4}"/>
    <cellStyle name="Currency [0] 95 4" xfId="24849" xr:uid="{EB02B29D-D716-4E34-91CC-D60A94ACB7B5}"/>
    <cellStyle name="Currency [0] 95 5" xfId="14549" xr:uid="{DDDC190C-287A-4840-BC2E-9F6538CBC99E}"/>
    <cellStyle name="Currency [0] 96" xfId="1553" xr:uid="{8430EC72-6715-40FE-BD07-C17803F6C32B}"/>
    <cellStyle name="Currency [0] 96 2" xfId="5207" xr:uid="{31D84808-507F-4A49-AD74-25D7641B7FE7}"/>
    <cellStyle name="Currency [0] 96 2 2" xfId="27829" xr:uid="{81299CEE-B14E-4C54-94D2-F0DA07F07237}"/>
    <cellStyle name="Currency [0] 96 2 3" xfId="17535" xr:uid="{943D853C-E4EE-4165-AEFF-96DE04E7CE96}"/>
    <cellStyle name="Currency [0] 96 3" xfId="8498" xr:uid="{3A2545A2-1601-424C-82F7-7B005095A560}"/>
    <cellStyle name="Currency [0] 96 3 2" xfId="30789" xr:uid="{67916484-73C9-4F54-933D-FB627443DBC6}"/>
    <cellStyle name="Currency [0] 96 3 3" xfId="20513" xr:uid="{243979BC-7C20-47F9-A071-78B9C8EE119C}"/>
    <cellStyle name="Currency [0] 96 4" xfId="24844" xr:uid="{2989BA2A-DA58-41EF-8FEE-DF8DF04BB55B}"/>
    <cellStyle name="Currency [0] 96 5" xfId="14544" xr:uid="{13058A9B-17E5-4603-8FEA-22FD93C5BEBC}"/>
    <cellStyle name="Currency [0] 97" xfId="1548" xr:uid="{A5A68E83-40E9-4282-9A2F-71A755F427C1}"/>
    <cellStyle name="Currency [0] 97 2" xfId="5202" xr:uid="{F7710FA3-73F0-4773-B047-FA712DAE42B0}"/>
    <cellStyle name="Currency [0] 97 2 2" xfId="27824" xr:uid="{6E6F75F9-E4D4-40BD-A90C-B14B8C87D724}"/>
    <cellStyle name="Currency [0] 97 2 3" xfId="17530" xr:uid="{617707D1-3B12-4F72-A77B-0572E7531A89}"/>
    <cellStyle name="Currency [0] 97 3" xfId="8493" xr:uid="{17C5D40D-FBE2-44D9-9235-39255AF33D07}"/>
    <cellStyle name="Currency [0] 97 3 2" xfId="30784" xr:uid="{F4C4DD57-4C70-4599-A21F-329050AD1F92}"/>
    <cellStyle name="Currency [0] 97 3 3" xfId="20508" xr:uid="{2AE77C94-1BD6-487D-81EB-6A96008F2299}"/>
    <cellStyle name="Currency [0] 97 4" xfId="24839" xr:uid="{7DC3244B-2453-4000-8BA6-2B89A8AC48AC}"/>
    <cellStyle name="Currency [0] 97 5" xfId="14539" xr:uid="{CEF04378-03B7-4121-8D87-811090A73B50}"/>
    <cellStyle name="Currency [0] 98" xfId="1543" xr:uid="{A76E662E-C017-436D-AB29-BC75F185DA5E}"/>
    <cellStyle name="Currency [0] 98 2" xfId="5197" xr:uid="{D4F9FB55-BDE3-4899-94A1-F5513CDE1DF9}"/>
    <cellStyle name="Currency [0] 98 2 2" xfId="27819" xr:uid="{B254FA88-5A2A-4B2B-8135-D94BEC458571}"/>
    <cellStyle name="Currency [0] 98 2 3" xfId="17525" xr:uid="{7705A879-B528-4609-BFED-8527D79BAC4D}"/>
    <cellStyle name="Currency [0] 98 3" xfId="8488" xr:uid="{F5680DDC-A37F-4A9A-8C4D-867AFCEDC13B}"/>
    <cellStyle name="Currency [0] 98 3 2" xfId="30779" xr:uid="{4A61B1F5-F71A-4DEB-BDFB-E17E03B094AF}"/>
    <cellStyle name="Currency [0] 98 3 3" xfId="20503" xr:uid="{E5E2EE33-773F-444E-BE7F-EC3EF7DF8BA8}"/>
    <cellStyle name="Currency [0] 98 4" xfId="24834" xr:uid="{26EA730C-CE21-4FEA-8521-E28F7E28BD8D}"/>
    <cellStyle name="Currency [0] 98 5" xfId="14534" xr:uid="{E61786C2-BDB7-412A-90E9-27695E6EBB2E}"/>
    <cellStyle name="Currency [0] 99" xfId="1476" xr:uid="{05B24447-BB6A-43AC-85AE-CA2D73997741}"/>
    <cellStyle name="Currency [0] 99 2" xfId="5157" xr:uid="{2EDE603C-FC2F-484B-966D-27C4817B7C05}"/>
    <cellStyle name="Currency [0] 99 3" xfId="8459" xr:uid="{1E72DA3A-BFE3-484A-96A0-1A89AFCA9DBE}"/>
    <cellStyle name="Currency 10" xfId="146" xr:uid="{46BCDEB2-906D-4259-8198-20573ACBA658}"/>
    <cellStyle name="Currency 10 10" xfId="4101" xr:uid="{A37117AD-7AC7-4CB7-994F-6BD6AE0D2B1E}"/>
    <cellStyle name="Currency 10 10 2" xfId="7276" xr:uid="{6D3BC860-B347-443F-8145-07BF20769F9D}"/>
    <cellStyle name="Currency 10 10 2 2" xfId="29747" xr:uid="{E3B650B4-7B04-4A5C-8CD5-B75D1B2CC07F}"/>
    <cellStyle name="Currency 10 10 2 3" xfId="19457" xr:uid="{A2FEC18F-1AD3-4516-857C-339E0BDBD647}"/>
    <cellStyle name="Currency 10 10 3" xfId="10441" xr:uid="{8001B3EA-1EFD-4750-B708-205CE02C6EB7}"/>
    <cellStyle name="Currency 10 10 3 3" xfId="22436" xr:uid="{66FCC72B-B5F4-42BE-A335-D62EECC204F8}"/>
    <cellStyle name="Currency 10 10 4" xfId="26787" xr:uid="{16556871-C096-4766-84AF-F4B1F0792DD5}"/>
    <cellStyle name="Currency 10 10 5" xfId="16488" xr:uid="{68D97B18-0503-49D4-B24A-930F7849CFB0}"/>
    <cellStyle name="Currency 10 11" xfId="3249" xr:uid="{49E572BF-82C5-4CEB-BD9C-9C28E1A6A9A2}"/>
    <cellStyle name="Currency 10 11 2" xfId="6604" xr:uid="{4EB61435-484A-4231-BBCA-56649D44F848}"/>
    <cellStyle name="Currency 10 11 2 2" xfId="29104" xr:uid="{104F4341-F486-499B-8F24-FF847AD91B33}"/>
    <cellStyle name="Currency 10 11 2 3" xfId="18811" xr:uid="{0B171F19-F051-4F20-8F09-650FB674807C}"/>
    <cellStyle name="Currency 10 11 3" xfId="9795" xr:uid="{6FA55DB9-B0A9-436F-AD1F-16ECF8634744}"/>
    <cellStyle name="Currency 10 11 3 2" xfId="32065" xr:uid="{EB2C2270-E44F-41B7-9E4B-12A6A32D4832}"/>
    <cellStyle name="Currency 10 11 3 3" xfId="21789" xr:uid="{B87AA327-131A-4761-A0D5-1A500515FFC9}"/>
    <cellStyle name="Currency 10 11 4" xfId="26141" xr:uid="{CF0F2E2E-7248-42D7-9F3E-AE97DD44CF20}"/>
    <cellStyle name="Currency 10 11 5" xfId="15841" xr:uid="{F06BDEFE-5D33-4DBC-8C8A-7A1BDAAD21A5}"/>
    <cellStyle name="Currency 10 12" xfId="3063" xr:uid="{A4C323C6-2429-4A40-9655-99C223863E6E}"/>
    <cellStyle name="Currency 10 12 2" xfId="6352" xr:uid="{8007BFB7-46B9-4F63-BF3E-48BD5B175816}"/>
    <cellStyle name="Currency 10 12 2 2" xfId="28853" xr:uid="{9AC3ACFA-E678-475F-A19E-116B1AE7A98C}"/>
    <cellStyle name="Currency 10 12 2 3" xfId="18559" xr:uid="{D4A97C67-5DCE-426D-9FE8-3C8EA8899151}"/>
    <cellStyle name="Currency 10 12 3" xfId="9543" xr:uid="{338FD221-5822-4EDE-8721-63A50631CBF1}"/>
    <cellStyle name="Currency 10 12 3 2" xfId="31813" xr:uid="{C3C20AD1-A4CB-40E4-B6AD-8997FA9E9A97}"/>
    <cellStyle name="Currency 10 12 3 3" xfId="21537" xr:uid="{256D5350-9363-43A4-8288-945C9BCFD44E}"/>
    <cellStyle name="Currency 10 12 4" xfId="25889" xr:uid="{F1FF888A-5EEE-4531-BF21-54BB5882214C}"/>
    <cellStyle name="Currency 10 12 5" xfId="15589" xr:uid="{3BA4BFC7-7BF8-441B-8C8A-D94C79B12CD2}"/>
    <cellStyle name="Currency 10 13" xfId="2950" xr:uid="{9BBABCB1-D463-4807-98EC-C25F58B65B0D}"/>
    <cellStyle name="Currency 10 13 2" xfId="6242" xr:uid="{67AF5D5A-1B8E-4FED-8383-6101A627CF37}"/>
    <cellStyle name="Currency 10 13 2 2" xfId="28743" xr:uid="{40443750-FF03-46E7-8AD3-7E92F0EF9A86}"/>
    <cellStyle name="Currency 10 13 2 3" xfId="18449" xr:uid="{B3AF55F6-6EF7-4042-B01E-876B923C85F7}"/>
    <cellStyle name="Currency 10 13 3" xfId="9433" xr:uid="{54E1989A-5647-4789-B182-C5D8F5B31D75}"/>
    <cellStyle name="Currency 10 13 3 2" xfId="31703" xr:uid="{4A164502-379A-4668-B24F-E071FD3C8DE3}"/>
    <cellStyle name="Currency 10 13 3 3" xfId="21427" xr:uid="{D43015C3-81F6-4384-94D9-91529D9BEAC2}"/>
    <cellStyle name="Currency 10 13 4" xfId="25779" xr:uid="{2BE574C8-E98B-4EC0-B475-43A64005209B}"/>
    <cellStyle name="Currency 10 13 5" xfId="15479" xr:uid="{0C8A93F4-FCE4-4376-B94A-91742C9AC927}"/>
    <cellStyle name="Currency 10 14" xfId="6155" xr:uid="{98220F59-730B-4E74-8DC7-1EFDED8F1C2E}"/>
    <cellStyle name="Currency 10 14 2" xfId="28656" xr:uid="{53365123-E9FF-44FC-9096-ABD7BA5DF04F}"/>
    <cellStyle name="Currency 10 14 3" xfId="18362" xr:uid="{3C2DFFF3-6436-44D9-8552-5996142B5712}"/>
    <cellStyle name="Currency 10 15" xfId="9346" xr:uid="{54AF1F40-37B4-4E11-A8FE-A8A6C6916E54}"/>
    <cellStyle name="Currency 10 15 2" xfId="31616" xr:uid="{21481B00-659D-4399-BF7B-B922E9DA52BA}"/>
    <cellStyle name="Currency 10 15 3" xfId="21340" xr:uid="{32EE8A89-9F7E-45A5-B0EB-D3B2AD8FB952}"/>
    <cellStyle name="Currency 10 16" xfId="12405" xr:uid="{CE199A76-E4C7-43F0-9C3F-B697DC981872}"/>
    <cellStyle name="Currency 10 16 3" xfId="23505" xr:uid="{B2491C3A-EA13-4C34-9D17-B74795CCBBCE}"/>
    <cellStyle name="Currency 10 17" xfId="14240" xr:uid="{78138E86-E38A-4D9A-8661-C73087A22E23}"/>
    <cellStyle name="Currency 10 17 2" xfId="25692" xr:uid="{FE5FB297-62D1-4332-9167-0E762E18D7E9}"/>
    <cellStyle name="Currency 10 18" xfId="15392" xr:uid="{DEE50008-798B-4E52-A662-1B420D6294FB}"/>
    <cellStyle name="Currency 10 19" xfId="32848" xr:uid="{F0F7218F-ADB3-4238-83C1-0271BA374CF0}"/>
    <cellStyle name="Currency 10 2" xfId="327" xr:uid="{24A46A11-D72C-4456-8CC6-29D17A34A622}"/>
    <cellStyle name="Currency 10 2 10" xfId="14308" xr:uid="{173F31EE-3206-4C68-A81D-EC1724308848}"/>
    <cellStyle name="Currency 10 2 10 2" xfId="26054" xr:uid="{0915F05C-5579-47A1-98F8-CDB3F5CA1207}"/>
    <cellStyle name="Currency 10 2 11" xfId="15754" xr:uid="{8E6FDAED-4BC4-4FBB-A374-E6A5B3EF60D3}"/>
    <cellStyle name="Currency 10 2 12" xfId="33055" xr:uid="{10A9221C-B984-4F28-88C0-58DA39A5035F}"/>
    <cellStyle name="Currency 10 2 13" xfId="1253" xr:uid="{A18F018A-6C46-4C48-B703-AD56080CAC3E}"/>
    <cellStyle name="Currency 10 2 2" xfId="416" xr:uid="{D745D32C-CB11-48FB-8593-CE7CC9419EBC}"/>
    <cellStyle name="Currency 10 2 2 2" xfId="927" xr:uid="{53E2C066-DAE1-4CE2-AB7D-D7E53B3E2C46}"/>
    <cellStyle name="Currency 10 2 2 2 2" xfId="8117" xr:uid="{B162E847-355E-4E18-9600-B5DCEACBBAE1}"/>
    <cellStyle name="Currency 10 2 2 2 2 2" xfId="30532" xr:uid="{A6E26433-622F-46A5-B431-6BC04CDD325A}"/>
    <cellStyle name="Currency 10 2 2 2 2 3" xfId="20242" xr:uid="{6182DFD4-C721-4FA2-ACB5-7E336646D911}"/>
    <cellStyle name="Currency 10 2 2 2 3" xfId="11224" xr:uid="{B6AA99BB-1CF3-4D3A-A379-BE7368FAAD2C}"/>
    <cellStyle name="Currency 10 2 2 2 3 3" xfId="23222" xr:uid="{AD8A17CF-1384-45BE-9928-3783061D5B70}"/>
    <cellStyle name="Currency 10 2 2 2 4" xfId="13639" xr:uid="{58EC8EAF-081E-4722-A004-908B76135AAC}"/>
    <cellStyle name="Currency 10 2 2 2 4 3" xfId="24277" xr:uid="{6957F395-CD88-423C-8012-D477F447DCFD}"/>
    <cellStyle name="Currency 10 2 2 2 5" xfId="27571" xr:uid="{A8AB7C7C-6BE9-414D-BFEF-7A9CAC9D530A}"/>
    <cellStyle name="Currency 10 2 2 2 6" xfId="17274" xr:uid="{92E7D15F-5571-4FEB-8F78-B9F61F9196A7}"/>
    <cellStyle name="Currency 10 2 2 2 8" xfId="4929" xr:uid="{18C9641E-C625-42A0-BAD5-7A10300604B5}"/>
    <cellStyle name="Currency 10 2 2 3" xfId="7213" xr:uid="{C8F8B9BB-F7B4-48A5-8294-A0D74FF198C3}"/>
    <cellStyle name="Currency 10 2 2 3 2" xfId="29685" xr:uid="{03A56E1F-690D-4989-B485-A13C40E3792F}"/>
    <cellStyle name="Currency 10 2 2 3 3" xfId="19395" xr:uid="{6373A49A-2011-4F19-9F4B-96A0E3792D89}"/>
    <cellStyle name="Currency 10 2 2 4" xfId="10379" xr:uid="{CBD7C88A-FE42-4F4E-B3C6-7B2AF61E2C2C}"/>
    <cellStyle name="Currency 10 2 2 4 3" xfId="22374" xr:uid="{A387DFC9-28AE-494C-8120-55D3B7389324}"/>
    <cellStyle name="Currency 10 2 2 5" xfId="13035" xr:uid="{FC10BEB4-2FF1-459C-A108-60F3BA8DBE5F}"/>
    <cellStyle name="Currency 10 2 2 5 3" xfId="23860" xr:uid="{99B3D8D3-72C1-4689-898B-CC538371BFE8}"/>
    <cellStyle name="Currency 10 2 2 6" xfId="26725" xr:uid="{F2333766-9BB8-4A18-862B-0D65610035B3}"/>
    <cellStyle name="Currency 10 2 2 7" xfId="16426" xr:uid="{F624FC8D-4410-4433-B16D-E72B80BBFDAB}"/>
    <cellStyle name="Currency 10 2 2 9" xfId="4038" xr:uid="{17AB7409-91F1-4292-82C5-87E00987D49C}"/>
    <cellStyle name="Currency 10 2 3" xfId="778" xr:uid="{57C0FE6F-3D84-4F39-8755-CB9EC2BB70A7}"/>
    <cellStyle name="Currency 10 2 3 2" xfId="4534" xr:uid="{2021B29D-E222-4342-B228-84C574230140}"/>
    <cellStyle name="Currency 10 2 3 2 2" xfId="7710" xr:uid="{7EBD1DBB-6522-443B-BB3D-792FD8D6C3C0}"/>
    <cellStyle name="Currency 10 2 3 2 2 2" xfId="30139" xr:uid="{1D6A644A-F83B-4472-8A85-3A8D36C1E938}"/>
    <cellStyle name="Currency 10 2 3 2 2 3" xfId="19849" xr:uid="{8F428D74-198D-4825-AD90-ADFE49BC9734}"/>
    <cellStyle name="Currency 10 2 3 2 3" xfId="10833" xr:uid="{B11582E7-9A27-4B94-84FB-D015AFEDE902}"/>
    <cellStyle name="Currency 10 2 3 2 3 3" xfId="22828" xr:uid="{6309A086-7AAB-468E-82A1-7220CFFED0DF}"/>
    <cellStyle name="Currency 10 2 3 2 4" xfId="27179" xr:uid="{FDA41181-A5AC-4E3F-8512-717996115CEA}"/>
    <cellStyle name="Currency 10 2 3 2 5" xfId="16880" xr:uid="{C8C4DED4-AF4F-4B92-A024-D64DB87D06A5}"/>
    <cellStyle name="Currency 10 2 3 3" xfId="7056" xr:uid="{29A909D3-C9F1-4D26-AE66-853596D2DAAA}"/>
    <cellStyle name="Currency 10 2 3 3 2" xfId="29526" xr:uid="{8F456C30-E4D3-4CC1-B045-6B4DD4139A9E}"/>
    <cellStyle name="Currency 10 2 3 3 3" xfId="19234" xr:uid="{2D253933-58B2-4AB2-A0E6-5E6B731DA05F}"/>
    <cellStyle name="Currency 10 2 3 4" xfId="10218" xr:uid="{55E89479-7707-433D-9954-20BE42747AB7}"/>
    <cellStyle name="Currency 10 2 3 4 2" xfId="32488" xr:uid="{71E63423-AF0F-4323-9881-A221489DE6D1}"/>
    <cellStyle name="Currency 10 2 3 4 3" xfId="22213" xr:uid="{4FE8AECD-3A17-4D9E-BC19-217B1DE50DC0}"/>
    <cellStyle name="Currency 10 2 3 5" xfId="13476" xr:uid="{EAF790C4-FE2C-4067-88B4-9A6325E65AB4}"/>
    <cellStyle name="Currency 10 2 3 5 3" xfId="24115" xr:uid="{45A88815-C973-4FD7-9E16-1BCFDF5B018E}"/>
    <cellStyle name="Currency 10 2 3 6" xfId="26564" xr:uid="{800B89E3-E7B4-4194-BC24-A4C785568CB4}"/>
    <cellStyle name="Currency 10 2 3 7" xfId="16265" xr:uid="{28F717D5-4DAE-45DE-8FF4-3C506A8B7DCB}"/>
    <cellStyle name="Currency 10 2 3 9" xfId="3884" xr:uid="{B1855CF6-6663-44B0-AF68-4DCEC40A1B72}"/>
    <cellStyle name="Currency 10 2 4" xfId="4396" xr:uid="{9D0C8653-6A74-4DF2-8322-A68088BDB680}"/>
    <cellStyle name="Currency 10 2 4 2" xfId="7571" xr:uid="{58EBE551-C186-4A32-B59E-909987523041}"/>
    <cellStyle name="Currency 10 2 4 2 2" xfId="30000" xr:uid="{E6E29F8B-6B28-4643-80F3-2034D1751AC7}"/>
    <cellStyle name="Currency 10 2 4 2 3" xfId="19710" xr:uid="{EE525895-FC44-411D-B7EF-86B1529AF2D0}"/>
    <cellStyle name="Currency 10 2 4 3" xfId="10694" xr:uid="{96F8AF8B-F551-48F7-AB27-13636C0342BB}"/>
    <cellStyle name="Currency 10 2 4 3 3" xfId="22689" xr:uid="{630A0BBA-8493-4F49-A701-098F98B054DE}"/>
    <cellStyle name="Currency 10 2 4 4" xfId="14189" xr:uid="{6ACE7EEB-627E-4AF4-B29C-C6E1090FD09D}"/>
    <cellStyle name="Currency 10 2 4 4 3" xfId="24825" xr:uid="{F9156EAB-958C-4129-9DD4-0FB0FFBB4346}"/>
    <cellStyle name="Currency 10 2 4 5" xfId="27040" xr:uid="{F109656C-FFFB-442B-81C5-8884236123F4}"/>
    <cellStyle name="Currency 10 2 4 6" xfId="16741" xr:uid="{4A1A9763-283B-4618-8A43-25D8EC774EFB}"/>
    <cellStyle name="Currency 10 2 5" xfId="4187" xr:uid="{8EDB8133-754F-4C8C-869E-A7908E6C2AB0}"/>
    <cellStyle name="Currency 10 2 5 2" xfId="7362" xr:uid="{C00D815F-B2EE-46A7-A2D7-23FBD24E0183}"/>
    <cellStyle name="Currency 10 2 5 2 2" xfId="29811" xr:uid="{398677F9-96C0-4EE4-8DC6-67EE5F85A93C}"/>
    <cellStyle name="Currency 10 2 5 2 3" xfId="19521" xr:uid="{1C37F3FB-A7BB-4591-9C44-7245187BD189}"/>
    <cellStyle name="Currency 10 2 5 3" xfId="10505" xr:uid="{7E07B2F1-7317-47CF-9E9E-01D7AC1CA1C9}"/>
    <cellStyle name="Currency 10 2 5 3 3" xfId="22500" xr:uid="{A51229D9-3E6B-4724-B3D6-E8DF44E661CA}"/>
    <cellStyle name="Currency 10 2 5 4" xfId="26851" xr:uid="{24136819-FE64-4AEC-AA01-DA32C3133D08}"/>
    <cellStyle name="Currency 10 2 5 5" xfId="16552" xr:uid="{2C3AA20B-7641-488F-9AE3-34D9928605B2}"/>
    <cellStyle name="Currency 10 2 6" xfId="3413" xr:uid="{B18FFABC-C59C-40CD-A89E-E5E87CD01B26}"/>
    <cellStyle name="Currency 10 2 6 2" xfId="6770" xr:uid="{A33004FB-933A-4244-8FDB-FC257D8D02C7}"/>
    <cellStyle name="Currency 10 2 6 2 2" xfId="29270" xr:uid="{2ACCBAD5-20D1-4041-B397-281141F7EF1F}"/>
    <cellStyle name="Currency 10 2 6 2 3" xfId="18977" xr:uid="{202F8730-1013-4DBA-898A-43E84A4D2655}"/>
    <cellStyle name="Currency 10 2 6 3" xfId="9961" xr:uid="{D9312749-B458-430C-8B12-5F5D9D16B379}"/>
    <cellStyle name="Currency 10 2 6 3 2" xfId="32231" xr:uid="{24620B5E-4286-470E-B1F0-BF8774CAC98A}"/>
    <cellStyle name="Currency 10 2 6 3 3" xfId="21955" xr:uid="{93F3DDBD-1FC7-4F7F-9425-A5A6DFE41D7F}"/>
    <cellStyle name="Currency 10 2 6 4" xfId="26306" xr:uid="{33F78E76-77A0-48D9-909C-9D66D1BA03BC}"/>
    <cellStyle name="Currency 10 2 6 5" xfId="16007" xr:uid="{6B1C6154-F8AD-4980-967E-729F4AA9A44D}"/>
    <cellStyle name="Currency 10 2 7" xfId="6517" xr:uid="{C67EC515-D879-4B2E-B847-828FEB39B6D7}"/>
    <cellStyle name="Currency 10 2 7 2" xfId="29017" xr:uid="{DA1793BD-E048-44E5-A185-BFE199A44115}"/>
    <cellStyle name="Currency 10 2 7 3" xfId="18724" xr:uid="{E16ABFF2-5DC1-489C-B314-43E44383CFEF}"/>
    <cellStyle name="Currency 10 2 8" xfId="9708" xr:uid="{4C020A24-58C1-4C14-B7D4-57B87DD12482}"/>
    <cellStyle name="Currency 10 2 8 2" xfId="31978" xr:uid="{9606D005-CBE7-48A1-BA58-7399937C8175}"/>
    <cellStyle name="Currency 10 2 8 3" xfId="21702" xr:uid="{B502F615-2658-4E54-8030-5AAE87A3AFAA}"/>
    <cellStyle name="Currency 10 2 9" xfId="12827" xr:uid="{0A5C1288-41C9-4844-9FE6-004E1155895C}"/>
    <cellStyle name="Currency 10 2 9 3" xfId="23698" xr:uid="{CCC2662F-80B6-4560-8DBF-573CF9FF61D3}"/>
    <cellStyle name="Currency 10 20" xfId="1185" xr:uid="{B62AB0D1-82F2-465B-95F2-21A2EC0803F3}"/>
    <cellStyle name="Currency 10 3" xfId="359" xr:uid="{BDB304CD-4F74-46B8-91D9-8586C254C51A}"/>
    <cellStyle name="Currency 10 3 10" xfId="32910" xr:uid="{9EE62312-A1F3-4CB3-8F7F-0B79965EA0BB}"/>
    <cellStyle name="Currency 10 3 11" xfId="3125" xr:uid="{E5412B43-5C2E-4CEF-973D-C27A4F5392CA}"/>
    <cellStyle name="Currency 10 3 2" xfId="843" xr:uid="{2078DD56-E485-4C3B-8F70-B0F54ED46FB4}"/>
    <cellStyle name="Currency 10 3 2 2" xfId="5021" xr:uid="{2FE986BA-60F7-4CDF-8E4D-A9349A98881D}"/>
    <cellStyle name="Currency 10 3 2 2 2" xfId="8219" xr:uid="{C0063333-08F6-4A44-9C46-DD15383E2D41}"/>
    <cellStyle name="Currency 10 3 2 2 2 2" xfId="30631" xr:uid="{D951E50F-97A2-4B67-8AA7-E33FF95410FE}"/>
    <cellStyle name="Currency 10 3 2 2 2 3" xfId="20342" xr:uid="{D854D592-3F7B-41DF-B37A-6C3A41F87A89}"/>
    <cellStyle name="Currency 10 3 2 2 3" xfId="11324" xr:uid="{03E7C922-E67F-44BB-B170-391639BE90E7}"/>
    <cellStyle name="Currency 10 3 2 2 3 3" xfId="23322" xr:uid="{41E9DEEF-453C-4BD8-9936-BD331F603076}"/>
    <cellStyle name="Currency 10 3 2 2 4" xfId="13563" xr:uid="{844EB276-DD69-4F6C-AA36-19ED137A5DA3}"/>
    <cellStyle name="Currency 10 3 2 2 4 3" xfId="24199" xr:uid="{4D266926-73AA-4217-9A2E-8498B2B5BE99}"/>
    <cellStyle name="Currency 10 3 2 2 5" xfId="27668" xr:uid="{BC17C9C2-0E53-448A-9798-F97C2C59A625}"/>
    <cellStyle name="Currency 10 3 2 2 6" xfId="17374" xr:uid="{C4C8431C-8287-4E05-A89A-B402ACBC657F}"/>
    <cellStyle name="Currency 10 3 2 3" xfId="7137" xr:uid="{F649BB3E-F7EF-41C9-8E08-D437D93E9D6F}"/>
    <cellStyle name="Currency 10 3 2 3 2" xfId="29608" xr:uid="{7D7EB7A6-4FA6-4F04-81FC-82C13992B367}"/>
    <cellStyle name="Currency 10 3 2 3 3" xfId="19317" xr:uid="{65C98EE4-0CB7-44FD-A6A8-517C480CC93C}"/>
    <cellStyle name="Currency 10 3 2 4" xfId="10301" xr:uid="{762ED7CA-5456-4063-A0D2-5482629244A9}"/>
    <cellStyle name="Currency 10 3 2 4 2" xfId="32570" xr:uid="{C2EC4DD7-453E-4B5E-BE4A-1207A4C57D40}"/>
    <cellStyle name="Currency 10 3 2 4 3" xfId="22296" xr:uid="{C13FE262-0A5E-48A6-9CFC-F9AD043AEB1C}"/>
    <cellStyle name="Currency 10 3 2 5" xfId="12959" xr:uid="{DE22A874-0F35-40F2-B7E4-CFE287705ACA}"/>
    <cellStyle name="Currency 10 3 2 5 3" xfId="23782" xr:uid="{9F05E265-0A95-4DD9-8604-DE7C5C960BA6}"/>
    <cellStyle name="Currency 10 3 2 6" xfId="26647" xr:uid="{98F2C4BA-913A-4B73-B0E5-77215C9AFA3F}"/>
    <cellStyle name="Currency 10 3 2 7" xfId="16348" xr:uid="{B410940D-F653-448A-BF71-4795B3E343BE}"/>
    <cellStyle name="Currency 10 3 2 9" xfId="3991" xr:uid="{6C94FA8F-9224-4015-BA58-F24C5A016EFF}"/>
    <cellStyle name="Currency 10 3 3" xfId="3812" xr:uid="{495A0764-A861-48FE-A33C-FCF5B3D0F9DF}"/>
    <cellStyle name="Currency 10 3 3 2" xfId="6975" xr:uid="{58C3E850-D93A-4D2C-8F5B-71A932FFA981}"/>
    <cellStyle name="Currency 10 3 3 2 2" xfId="29446" xr:uid="{2D7788CD-4C54-4B45-B4DA-A9866CB8C5EE}"/>
    <cellStyle name="Currency 10 3 3 2 3" xfId="19153" xr:uid="{82CD5F5A-5432-496A-931A-A6750226C5C1}"/>
    <cellStyle name="Currency 10 3 3 3" xfId="10138" xr:uid="{2D6F64FA-FBB6-43FD-B366-653387F658BF}"/>
    <cellStyle name="Currency 10 3 3 3 2" xfId="32407" xr:uid="{0C20AA91-28E3-4C50-B391-C60D5C9BA31B}"/>
    <cellStyle name="Currency 10 3 3 3 3" xfId="22132" xr:uid="{CC9F763D-1FB5-4356-8354-17F6E8B8B600}"/>
    <cellStyle name="Currency 10 3 3 4" xfId="13403" xr:uid="{7C715C35-43DA-4DF6-8002-8007363C5287}"/>
    <cellStyle name="Currency 10 3 3 4 3" xfId="24039" xr:uid="{467A8A0C-4426-4B0B-B80F-0DABEBD578D2}"/>
    <cellStyle name="Currency 10 3 3 5" xfId="26483" xr:uid="{6AC17590-6A3F-40BE-9D3F-50673E2B27D8}"/>
    <cellStyle name="Currency 10 3 3 6" xfId="16184" xr:uid="{164E3E6B-8D1A-43F1-B606-5775C289584E}"/>
    <cellStyle name="Currency 10 3 4" xfId="3332" xr:uid="{9A7D527A-98E1-46A6-A684-7289DBC31DC4}"/>
    <cellStyle name="Currency 10 3 4 2" xfId="6689" xr:uid="{0DD549BC-FC98-4F7A-9B29-CC1223A50A24}"/>
    <cellStyle name="Currency 10 3 4 2 2" xfId="29189" xr:uid="{2C232986-6CDE-4963-9D35-DC1C8500FE31}"/>
    <cellStyle name="Currency 10 3 4 2 3" xfId="18896" xr:uid="{4ECEB4D6-863D-42F4-B8B4-AA2B65F312CF}"/>
    <cellStyle name="Currency 10 3 4 3" xfId="9880" xr:uid="{7BBD80A2-7B17-4AEA-80C8-7A27C2FB07E8}"/>
    <cellStyle name="Currency 10 3 4 3 2" xfId="32150" xr:uid="{5F08FB71-04F9-4A05-BB15-30ED0D5CC45D}"/>
    <cellStyle name="Currency 10 3 4 3 3" xfId="21874" xr:uid="{7DFF9BD5-321D-4C6B-B6D8-4905382B8C5B}"/>
    <cellStyle name="Currency 10 3 4 4" xfId="26225" xr:uid="{637374B0-3210-4193-BCFA-00148E20E32A}"/>
    <cellStyle name="Currency 10 3 4 5" xfId="15926" xr:uid="{DECF4A25-B858-4693-84F5-9C96842A9813}"/>
    <cellStyle name="Currency 10 3 5" xfId="6436" xr:uid="{37A27409-B26A-4F7F-8D0E-93AEF2109490}"/>
    <cellStyle name="Currency 10 3 5 2" xfId="28937" xr:uid="{17BFF353-B5A0-4BE0-A356-17FAD8E5A558}"/>
    <cellStyle name="Currency 10 3 5 3" xfId="18643" xr:uid="{4A850E5E-D8C7-4297-A325-E89A29AF4115}"/>
    <cellStyle name="Currency 10 3 6" xfId="9627" xr:uid="{0882C93C-1737-4CAD-8429-CDC32A5497F8}"/>
    <cellStyle name="Currency 10 3 6 2" xfId="31897" xr:uid="{7F53FBA1-E8F9-433F-90D6-36E2A66B942F}"/>
    <cellStyle name="Currency 10 3 6 3" xfId="21621" xr:uid="{259C332F-EA8E-4629-BFD7-3FB03D14548B}"/>
    <cellStyle name="Currency 10 3 7" xfId="12747" xr:uid="{E0F2A89B-7F70-4394-97BB-566CB520571A}"/>
    <cellStyle name="Currency 10 3 7 3" xfId="23617" xr:uid="{0FFEBF7F-71C1-4D1A-BFC0-DD68EB531903}"/>
    <cellStyle name="Currency 10 3 8" xfId="25973" xr:uid="{6A746EC2-6CF9-42EE-B0FB-9BC24BB952C8}"/>
    <cellStyle name="Currency 10 3 9" xfId="15673" xr:uid="{D3421E68-437A-408B-BE93-36832508AD15}"/>
    <cellStyle name="Currency 10 4" xfId="721" xr:uid="{35E22A13-62C9-4F68-AB87-F1893D5CBA7B}"/>
    <cellStyle name="Currency 10 4 2" xfId="4806" xr:uid="{A36DFFEC-D198-4DE6-B630-B98E12187224}"/>
    <cellStyle name="Currency 10 4 2 2" xfId="7992" xr:uid="{3C0CFCEB-DF83-4F23-8EF8-FAA2385A9DC9}"/>
    <cellStyle name="Currency 10 4 2 2 2" xfId="30422" xr:uid="{180D2238-1992-44F1-ABC2-D0F2E7D9EBDB}"/>
    <cellStyle name="Currency 10 4 2 2 3" xfId="20132" xr:uid="{E326D30B-DE20-4BC2-9024-663E1AB26B5F}"/>
    <cellStyle name="Currency 10 4 2 3" xfId="11114" xr:uid="{09B77CA9-F06C-4370-B798-F96E9CC6D747}"/>
    <cellStyle name="Currency 10 4 2 3 3" xfId="23112" xr:uid="{43AC6187-8BDE-472F-8CC7-14EA1CCA1D60}"/>
    <cellStyle name="Currency 10 4 2 4" xfId="27463" xr:uid="{9E715717-A86F-4EF7-A311-48C54B3CC862}"/>
    <cellStyle name="Currency 10 4 2 5" xfId="17164" xr:uid="{DF6A416A-853E-4DDA-92EB-509982AFC0BF}"/>
    <cellStyle name="Currency 10 4 3" xfId="6862" xr:uid="{68B81F44-9066-48AD-AABE-1C87F2BC6D2B}"/>
    <cellStyle name="Currency 10 4 3 2" xfId="29334" xr:uid="{73AF65C9-16F0-4C8B-866D-CB0E58E57912}"/>
    <cellStyle name="Currency 10 4 3 3" xfId="19041" xr:uid="{8DDA11CB-84DF-43A4-B38E-FCF0CAE24CB8}"/>
    <cellStyle name="Currency 10 4 4" xfId="10026" xr:uid="{79B29156-B648-408C-8DB9-D5D216F3298D}"/>
    <cellStyle name="Currency 10 4 4 2" xfId="32295" xr:uid="{7B628E46-5747-48E6-A5AA-78D9E015F117}"/>
    <cellStyle name="Currency 10 4 4 3" xfId="22020" xr:uid="{832DFA25-572A-4646-853A-D9AEBE4646F7}"/>
    <cellStyle name="Currency 10 4 5" xfId="13102" xr:uid="{FD4162F5-C3A6-40B3-94D0-FD7E3C73AD19}"/>
    <cellStyle name="Currency 10 4 5 3" xfId="23927" xr:uid="{E4264D8F-0D7D-451B-9862-20821F0DF1B9}"/>
    <cellStyle name="Currency 10 4 6" xfId="26371" xr:uid="{4DC3817C-9D0B-4646-89A0-697FB225C91F}"/>
    <cellStyle name="Currency 10 4 7" xfId="16072" xr:uid="{EE1F68DD-ABE6-4FA3-88F0-EF8B573E11D9}"/>
    <cellStyle name="Currency 10 4 9" xfId="3482" xr:uid="{E5AB6945-355D-4E36-8824-199C7D2B0DC6}"/>
    <cellStyle name="Currency 10 5" xfId="4686" xr:uid="{18E08316-8063-4417-9853-62D1F788D0BE}"/>
    <cellStyle name="Currency 10 5 2" xfId="7862" xr:uid="{13BD3138-A60A-4532-9601-D97063C38F09}"/>
    <cellStyle name="Currency 10 5 2 2" xfId="30290" xr:uid="{3BA5CFF6-A1F4-4B39-8BE5-FA49B4D80E33}"/>
    <cellStyle name="Currency 10 5 2 3" xfId="20001" xr:uid="{AC74A12A-0D0C-4E94-A902-07A69AFF3B32}"/>
    <cellStyle name="Currency 10 5 3" xfId="10985" xr:uid="{428232B7-B988-4F97-818A-B0261F62F8A5}"/>
    <cellStyle name="Currency 10 5 3 3" xfId="22980" xr:uid="{C90916EA-F56B-4F08-958A-8412E6D00CA6}"/>
    <cellStyle name="Currency 10 5 4" xfId="13665" xr:uid="{7F54FD56-D0C8-4476-BCD9-A328C1BB73C7}"/>
    <cellStyle name="Currency 10 5 4 3" xfId="24303" xr:uid="{47236B93-74C0-49F9-9985-54FCE56E8C70}"/>
    <cellStyle name="Currency 10 5 5" xfId="27331" xr:uid="{0F86A856-B676-41B7-8F0B-E6609C34641B}"/>
    <cellStyle name="Currency 10 5 6" xfId="17032" xr:uid="{76600E69-6707-480C-9EF6-5E4ABE8B8C76}"/>
    <cellStyle name="Currency 10 6" xfId="4590" xr:uid="{1DA2D3F7-9808-44D4-BA7A-823D57EC396D}"/>
    <cellStyle name="Currency 10 6 2" xfId="7766" xr:uid="{80FAC796-FA20-49DD-BEFF-81118CAFB4CD}"/>
    <cellStyle name="Currency 10 6 2 2" xfId="30195" xr:uid="{ECAC0B89-638F-40D6-81A7-4E504F97DE18}"/>
    <cellStyle name="Currency 10 6 2 3" xfId="19905" xr:uid="{4164D94C-057E-489C-A328-98334DD081A8}"/>
    <cellStyle name="Currency 10 6 3" xfId="10889" xr:uid="{F0F861BF-A6C9-47F4-A223-EA73C17DA394}"/>
    <cellStyle name="Currency 10 6 3 3" xfId="22884" xr:uid="{941FB0B4-C9F1-43FD-86FA-46305ECA6D7B}"/>
    <cellStyle name="Currency 10 6 4" xfId="13865" xr:uid="{D37EAD73-CEFF-4673-A5C0-3C1FBD545F0F}"/>
    <cellStyle name="Currency 10 6 4 3" xfId="24505" xr:uid="{0F0EF42A-E4E2-48AD-AD54-1910440E5437}"/>
    <cellStyle name="Currency 10 6 5" xfId="27235" xr:uid="{BC4CF2CF-1AE8-4516-816C-72751B0138D5}"/>
    <cellStyle name="Currency 10 6 6" xfId="16936" xr:uid="{BD3634F1-98BE-40A6-B968-4274D19DD4CA}"/>
    <cellStyle name="Currency 10 7" xfId="4483" xr:uid="{4AF707BB-1201-4ECE-948D-B01184151BFD}"/>
    <cellStyle name="Currency 10 7 2" xfId="7659" xr:uid="{7A5B990B-D958-48DB-AE31-004717F96517}"/>
    <cellStyle name="Currency 10 7 2 2" xfId="30088" xr:uid="{08CE935A-324D-4650-87B4-9D547EBB31C6}"/>
    <cellStyle name="Currency 10 7 2 3" xfId="19798" xr:uid="{FD5126A3-B053-4FEB-9EB0-8AAE399F4B91}"/>
    <cellStyle name="Currency 10 7 3" xfId="10782" xr:uid="{3B28988B-0033-4D9A-AEDB-8A35695495FE}"/>
    <cellStyle name="Currency 10 7 3 3" xfId="22777" xr:uid="{027AF796-5E8A-4CBB-9ED6-0D3EA8C6A119}"/>
    <cellStyle name="Currency 10 7 4" xfId="14053" xr:uid="{0FBB96C2-A84E-449C-8C10-F00E20A5387F}"/>
    <cellStyle name="Currency 10 7 4 3" xfId="24692" xr:uid="{12484500-AE38-45DD-A107-568A79B6EF58}"/>
    <cellStyle name="Currency 10 7 5" xfId="27128" xr:uid="{E7114070-7B78-49BB-B17C-35C6E0B35FA3}"/>
    <cellStyle name="Currency 10 7 6" xfId="16829" xr:uid="{D8B2642D-90E5-43D3-8A76-C2C5B55E0256}"/>
    <cellStyle name="Currency 10 8" xfId="4383" xr:uid="{CE52C0B2-9A30-4201-9B1A-610C429757B0}"/>
    <cellStyle name="Currency 10 8 2" xfId="7558" xr:uid="{AC9F1565-3746-4667-8B57-2564E937AFAB}"/>
    <cellStyle name="Currency 10 8 2 2" xfId="29987" xr:uid="{8371DD2E-850E-434E-A46D-70937633F845}"/>
    <cellStyle name="Currency 10 8 2 3" xfId="19697" xr:uid="{354D884E-85A7-4644-9FA6-E5FC0AAD1FBC}"/>
    <cellStyle name="Currency 10 8 3" xfId="10681" xr:uid="{6E614DE2-20E5-4352-B500-10336DFC8D3D}"/>
    <cellStyle name="Currency 10 8 3 3" xfId="22676" xr:uid="{A14170CA-433F-44F5-B04F-31568368E7E0}"/>
    <cellStyle name="Currency 10 8 4" xfId="13976" xr:uid="{F47B89A6-94CA-4B18-AF8A-90020EC92CF4}"/>
    <cellStyle name="Currency 10 8 4 3" xfId="24615" xr:uid="{62DEB26D-6E75-40D1-A474-E67D3ADA99B3}"/>
    <cellStyle name="Currency 10 8 5" xfId="27027" xr:uid="{180BA5A8-CD7C-4467-901E-286C54E85B9D}"/>
    <cellStyle name="Currency 10 8 6" xfId="16728" xr:uid="{DC99A0A1-64FA-4EBD-B543-D00DBB819BCD}"/>
    <cellStyle name="Currency 10 9" xfId="4280" xr:uid="{17ED8C9E-BAD5-4DC2-BADF-2A121F1524A8}"/>
    <cellStyle name="Currency 10 9 2" xfId="7455" xr:uid="{52006817-2100-4BFA-A89D-98D14B3644E4}"/>
    <cellStyle name="Currency 10 9 2 2" xfId="29898" xr:uid="{3BC496EC-39A9-45C9-9889-0C02405C68F3}"/>
    <cellStyle name="Currency 10 9 2 3" xfId="19608" xr:uid="{08BE88F4-95D8-4491-BC1A-2918B32D9723}"/>
    <cellStyle name="Currency 10 9 3" xfId="10592" xr:uid="{BD19396A-412E-459E-B058-1C7E50E485C3}"/>
    <cellStyle name="Currency 10 9 3 3" xfId="22587" xr:uid="{85209596-EAD1-474D-B7B1-807CE7AC904A}"/>
    <cellStyle name="Currency 10 9 4" xfId="26938" xr:uid="{97FB182F-71F3-48D7-A8E3-69E2064C651E}"/>
    <cellStyle name="Currency 10 9 5" xfId="16639" xr:uid="{51D7F9E6-2049-4806-9F7F-DF1834C06B47}"/>
    <cellStyle name="Currency 100" xfId="5140" xr:uid="{5A8655DD-CFE1-48B9-9A62-DA08D3DC3D9E}"/>
    <cellStyle name="Currency 100 2" xfId="8334" xr:uid="{37C8EB54-D185-4FEB-BB97-F7C820DBFC3A}"/>
    <cellStyle name="Currency 100 2 2" xfId="30743" xr:uid="{61A5C138-CCA8-4D27-8FA2-DD1CC1D4F3AC}"/>
    <cellStyle name="Currency 100 2 3" xfId="20457" xr:uid="{164670B4-B815-4150-8410-A19811F229E4}"/>
    <cellStyle name="Currency 100 3" xfId="11437" xr:uid="{0AB72A34-6C58-4B75-90BA-46814BC3AB5D}"/>
    <cellStyle name="Currency 100 3 3" xfId="23437" xr:uid="{FCADD0D2-2BAE-4CE8-90A2-9F6A75D96685}"/>
    <cellStyle name="Currency 100 4" xfId="27783" xr:uid="{F9884A59-294E-4EC6-B96D-A8F5B38D952D}"/>
    <cellStyle name="Currency 100 5" xfId="17489" xr:uid="{C066BC4C-96C4-413C-B2E7-750084B0CDEC}"/>
    <cellStyle name="Currency 101" xfId="1761" xr:uid="{EE0FF248-F722-4A5F-B890-5CA2E0422F22}"/>
    <cellStyle name="Currency 101 2" xfId="5364" xr:uid="{8E05B0C3-4E42-42BF-96D1-06DBECED5B35}"/>
    <cellStyle name="Currency 101 2 2" xfId="27939" xr:uid="{88C43F25-3441-4B4D-864D-7F77D2F60513}"/>
    <cellStyle name="Currency 101 2 3" xfId="17645" xr:uid="{AFAAF2D1-C8E9-4BEA-A40F-D37FB7B86C11}"/>
    <cellStyle name="Currency 101 3" xfId="8620" xr:uid="{0A5E7FF5-44BF-4F55-8206-CA8BA63FD6C2}"/>
    <cellStyle name="Currency 101 3 2" xfId="30899" xr:uid="{406F24DF-9BB0-41C7-B61D-248F3CA0B1A9}"/>
    <cellStyle name="Currency 101 3 3" xfId="20623" xr:uid="{0D8731CD-0C58-4B3B-9A55-B30F8E540225}"/>
    <cellStyle name="Currency 101 4" xfId="24966" xr:uid="{15002CD7-1101-43B0-BA0C-618E4867EF1B}"/>
    <cellStyle name="Currency 101 5" xfId="14666" xr:uid="{8616EE32-435E-4608-97AB-29454CEED329}"/>
    <cellStyle name="Currency 102" xfId="1667" xr:uid="{11C21547-8A56-49BF-A558-8BE36B6FD439}"/>
    <cellStyle name="Currency 102 2" xfId="5317" xr:uid="{245A4148-41FA-4AE2-A85F-0EB03798885E}"/>
    <cellStyle name="Currency 102 2 2" xfId="27914" xr:uid="{74AF0EDA-6C3C-479E-A506-DBCB726E20B1}"/>
    <cellStyle name="Currency 102 2 3" xfId="17620" xr:uid="{370B6368-451C-4449-94C7-BF7897407CC9}"/>
    <cellStyle name="Currency 102 3" xfId="8594" xr:uid="{4BF7F9E5-2ADB-4B51-836B-E095D46EB9FB}"/>
    <cellStyle name="Currency 102 3 2" xfId="30874" xr:uid="{19AB9A39-9C99-4629-BA44-F3D9677BAFAE}"/>
    <cellStyle name="Currency 102 3 3" xfId="20598" xr:uid="{09E6EBCE-7621-4161-923A-4F2E8599297B}"/>
    <cellStyle name="Currency 102 4" xfId="24940" xr:uid="{0CB06DA2-C3B5-40CC-B2D5-C556A8E1564E}"/>
    <cellStyle name="Currency 102 5" xfId="14640" xr:uid="{D7F35C5E-A0B1-41EB-A924-9B917BA7FA40}"/>
    <cellStyle name="Currency 103" xfId="1668" xr:uid="{32767357-8CC0-48F0-B449-B243E3B5394E}"/>
    <cellStyle name="Currency 103 2" xfId="5318" xr:uid="{DC6B9D34-32C3-47DF-ABD5-DC6F5A114652}"/>
    <cellStyle name="Currency 103 2 2" xfId="27915" xr:uid="{F58DE388-9B8A-4A85-96AE-1EF3D9FB3585}"/>
    <cellStyle name="Currency 103 2 3" xfId="17621" xr:uid="{55700FC8-1B25-44E1-AE53-0EE1E3906869}"/>
    <cellStyle name="Currency 103 3" xfId="8595" xr:uid="{F19ED3F1-5F08-49D3-BEB7-96DD50638F47}"/>
    <cellStyle name="Currency 103 3 2" xfId="30875" xr:uid="{25D39861-2A20-4A90-B478-4B1D4DEFDBEB}"/>
    <cellStyle name="Currency 103 3 3" xfId="20599" xr:uid="{E5C2CAB4-BE10-469B-9692-D321F83010A5}"/>
    <cellStyle name="Currency 103 4" xfId="24941" xr:uid="{ABBE4EE6-5BD7-479B-B9EC-89B828B66CBF}"/>
    <cellStyle name="Currency 103 5" xfId="14641" xr:uid="{F67B09DF-77EC-42F1-B978-40B4745CD5E4}"/>
    <cellStyle name="Currency 104" xfId="1660" xr:uid="{C883782F-A97D-4363-862F-E3962C22B3FA}"/>
    <cellStyle name="Currency 104 2" xfId="5310" xr:uid="{9598A3C6-30A7-4979-8C74-4147B4B44282}"/>
    <cellStyle name="Currency 104 2 2" xfId="27907" xr:uid="{68CF856A-C068-40F8-987A-4FEDCB91FBCF}"/>
    <cellStyle name="Currency 104 2 3" xfId="17613" xr:uid="{98498DBE-0C28-4007-BFF5-4ED45A37F8F9}"/>
    <cellStyle name="Currency 104 3" xfId="8587" xr:uid="{E74CAEA9-1251-4DEE-9268-1E523ACB6BE4}"/>
    <cellStyle name="Currency 104 3 2" xfId="30867" xr:uid="{6769F6B8-BC34-493A-A65F-379B15A9A7BB}"/>
    <cellStyle name="Currency 104 3 3" xfId="20591" xr:uid="{C6B5B17F-DDF9-4378-B34A-332BBD229F94}"/>
    <cellStyle name="Currency 104 4" xfId="24933" xr:uid="{8F8645BA-C5A6-476F-8B55-7CA928282642}"/>
    <cellStyle name="Currency 104 5" xfId="14633" xr:uid="{B90FDF72-735B-44C1-B56D-AFBA40A2A9A6}"/>
    <cellStyle name="Currency 105" xfId="1656" xr:uid="{63858B83-7AC7-4E46-B61D-0016C3500DDC}"/>
    <cellStyle name="Currency 105 2" xfId="5306" xr:uid="{89777B4A-F118-4F77-B78B-030BD07CE277}"/>
    <cellStyle name="Currency 105 2 2" xfId="27903" xr:uid="{D9CF27D7-3B4D-4D2D-8370-B46EBF0BDD8A}"/>
    <cellStyle name="Currency 105 2 3" xfId="17609" xr:uid="{EDEDA4CC-2F1C-48A1-9168-23ABD5832913}"/>
    <cellStyle name="Currency 105 3" xfId="8583" xr:uid="{C1CD75E0-6B9B-4748-A957-D5E64AD6F107}"/>
    <cellStyle name="Currency 105 3 2" xfId="30863" xr:uid="{616D7F28-9787-4D90-BA5D-4AEFA55E17F4}"/>
    <cellStyle name="Currency 105 3 3" xfId="20587" xr:uid="{ECFC8031-8108-47B1-BC52-83FD97C1177A}"/>
    <cellStyle name="Currency 105 4" xfId="24929" xr:uid="{5DF29788-5B56-45BB-BD62-08684349ACA1}"/>
    <cellStyle name="Currency 105 5" xfId="14629" xr:uid="{9EC0163A-EA15-4F58-B86E-29B811B423C5}"/>
    <cellStyle name="Currency 106" xfId="1652" xr:uid="{A09674C9-B3C8-4090-94BB-6B4EC2B75F22}"/>
    <cellStyle name="Currency 106 2" xfId="5302" xr:uid="{98976873-2CF1-43E6-AAD2-86FAD7C5D795}"/>
    <cellStyle name="Currency 106 2 2" xfId="27899" xr:uid="{8FC57B2E-A672-4E2B-B502-8AF6011B5E19}"/>
    <cellStyle name="Currency 106 2 3" xfId="17605" xr:uid="{D8D1E983-3991-4107-B43D-0B2BA7653E03}"/>
    <cellStyle name="Currency 106 3" xfId="8579" xr:uid="{8DE20B77-F8D1-48C6-ABC6-E8376F953D18}"/>
    <cellStyle name="Currency 106 3 2" xfId="30859" xr:uid="{8A1C05C2-18FA-45FA-BD3C-353B09389745}"/>
    <cellStyle name="Currency 106 3 3" xfId="20583" xr:uid="{FEE202A5-1A7D-49FE-A124-48424F2E536C}"/>
    <cellStyle name="Currency 106 4" xfId="24925" xr:uid="{403C9859-DD55-4265-966F-5046E1626FFC}"/>
    <cellStyle name="Currency 106 5" xfId="14625" xr:uid="{D99E60B5-49BE-421C-8750-6BCF5805169B}"/>
    <cellStyle name="Currency 107" xfId="1638" xr:uid="{44193A57-6F80-4108-B7F9-C3BB7AF1A331}"/>
    <cellStyle name="Currency 107 2" xfId="5288" xr:uid="{A0789272-2BF6-4DAE-9873-B8FA909FF53F}"/>
    <cellStyle name="Currency 107 2 2" xfId="27885" xr:uid="{1F1ABA04-3F4D-4789-88F5-F887255E2DEB}"/>
    <cellStyle name="Currency 107 2 3" xfId="17591" xr:uid="{F77C77AA-0441-45D5-A980-107EECAD1981}"/>
    <cellStyle name="Currency 107 3" xfId="8565" xr:uid="{D0E0EE15-B224-4730-8DD3-D5E39618F78C}"/>
    <cellStyle name="Currency 107 3 2" xfId="30845" xr:uid="{EED285CB-0AFE-4615-8562-F244DB0CC32F}"/>
    <cellStyle name="Currency 107 3 3" xfId="20569" xr:uid="{8B61B0AA-D77C-49A4-A5DC-633F3EC6D98F}"/>
    <cellStyle name="Currency 107 4" xfId="24911" xr:uid="{61F1CE00-61A4-43E4-AF85-2252ADFA5549}"/>
    <cellStyle name="Currency 107 5" xfId="14611" xr:uid="{255BD988-741D-4150-92E6-BD6E37A6FC51}"/>
    <cellStyle name="Currency 108" xfId="1634" xr:uid="{8BF0E07B-07D7-40DE-808D-DE9ADF9BB6B1}"/>
    <cellStyle name="Currency 108 2" xfId="5284" xr:uid="{C364927A-6AC0-467E-8C51-DBD67E124E2B}"/>
    <cellStyle name="Currency 108 2 2" xfId="27881" xr:uid="{9E6536B0-34AB-4E4B-A96D-C7D34CD35F56}"/>
    <cellStyle name="Currency 108 2 3" xfId="17587" xr:uid="{1782D910-DBEB-430B-BB80-D2307B096A1E}"/>
    <cellStyle name="Currency 108 3" xfId="8561" xr:uid="{2FDB099B-D79A-46BD-A96A-551C36D0ADFC}"/>
    <cellStyle name="Currency 108 3 2" xfId="30841" xr:uid="{521877F3-4AF4-4465-B6E2-A31D6AD482D9}"/>
    <cellStyle name="Currency 108 3 3" xfId="20565" xr:uid="{9AB05925-CE3F-48BD-934D-BE552E0DA293}"/>
    <cellStyle name="Currency 108 4" xfId="24907" xr:uid="{12470BC9-366A-4D2C-A736-8DB5432C5AF1}"/>
    <cellStyle name="Currency 108 5" xfId="14607" xr:uid="{D6C87375-7F87-4678-AAF8-87F80E26A701}"/>
    <cellStyle name="Currency 109" xfId="1578" xr:uid="{965303D7-F7C5-4D80-80CA-481659F08C2F}"/>
    <cellStyle name="Currency 109 2" xfId="5232" xr:uid="{88953F64-604E-4409-A230-D729678DB2F4}"/>
    <cellStyle name="Currency 109 2 2" xfId="27854" xr:uid="{AA70D9AD-13FC-43CB-9629-D371E629551A}"/>
    <cellStyle name="Currency 109 2 3" xfId="17560" xr:uid="{759A5DE5-9440-46DC-9DC2-4E632C0A5D4B}"/>
    <cellStyle name="Currency 109 3" xfId="8523" xr:uid="{2DDF169D-9119-429A-887C-E4BC319CC325}"/>
    <cellStyle name="Currency 109 3 2" xfId="30814" xr:uid="{F2E27BD1-6C0E-4102-B64B-ED3EF43B10BB}"/>
    <cellStyle name="Currency 109 3 3" xfId="20538" xr:uid="{42DC313F-8BF5-448C-B275-D6D65AD30698}"/>
    <cellStyle name="Currency 109 4" xfId="24869" xr:uid="{0413D9F0-9471-4DFB-8BB8-664194F63DC4}"/>
    <cellStyle name="Currency 109 5" xfId="14569" xr:uid="{C11E276F-25D4-44E6-AAD6-D27504330784}"/>
    <cellStyle name="Currency 11" xfId="120" xr:uid="{E3C1660C-5ADE-4EC7-9991-67305C81B750}"/>
    <cellStyle name="Currency 11 10" xfId="3062" xr:uid="{53706158-93D0-4016-8ED2-EAB321B9F6C2}"/>
    <cellStyle name="Currency 11 10 2" xfId="6351" xr:uid="{C3CBA9BE-7C15-4EBE-AC8E-132C7DE79348}"/>
    <cellStyle name="Currency 11 10 2 2" xfId="28852" xr:uid="{E3526A59-57A7-4938-9B9F-2B938A63CAE5}"/>
    <cellStyle name="Currency 11 10 2 3" xfId="18558" xr:uid="{A0992420-8056-470F-A812-25EDD2C238FE}"/>
    <cellStyle name="Currency 11 10 3" xfId="9542" xr:uid="{7244355A-4085-4D02-8E52-357804F31C01}"/>
    <cellStyle name="Currency 11 10 3 2" xfId="31812" xr:uid="{8230D66C-4165-4C31-A48D-4E088FA9BAC9}"/>
    <cellStyle name="Currency 11 10 3 3" xfId="21536" xr:uid="{F773709B-232C-4E74-A614-FDCCA8020019}"/>
    <cellStyle name="Currency 11 10 4" xfId="25888" xr:uid="{79E328AC-B36B-46E3-87EF-640C879EF32E}"/>
    <cellStyle name="Currency 11 10 5" xfId="15588" xr:uid="{8C9B75B8-925D-4EA3-A22B-46E81CD99211}"/>
    <cellStyle name="Currency 11 11" xfId="2949" xr:uid="{9A5BA136-8050-423F-A584-5EF0F10420B5}"/>
    <cellStyle name="Currency 11 11 2" xfId="6241" xr:uid="{F516745F-DCDC-4885-A479-548DAD87B651}"/>
    <cellStyle name="Currency 11 11 2 2" xfId="28742" xr:uid="{54AACB2F-59A8-4C2E-8F48-6DECE93B697E}"/>
    <cellStyle name="Currency 11 11 2 3" xfId="18448" xr:uid="{94B98EA1-1963-4C17-9ABF-5736E282C702}"/>
    <cellStyle name="Currency 11 11 3" xfId="9432" xr:uid="{3AE8F7DC-CD5E-49BB-8929-6E60AF3D21C0}"/>
    <cellStyle name="Currency 11 11 3 2" xfId="31702" xr:uid="{B93EE1A9-7F47-4FE4-8E90-6BD323A218FC}"/>
    <cellStyle name="Currency 11 11 3 3" xfId="21426" xr:uid="{932C7ED7-91F5-4222-83A3-852D5F6BDC16}"/>
    <cellStyle name="Currency 11 11 4" xfId="25778" xr:uid="{77D8988D-C162-4475-B515-4D6E9CBDA6C6}"/>
    <cellStyle name="Currency 11 11 5" xfId="15478" xr:uid="{DFE68BA7-3170-47D5-B38E-347410505396}"/>
    <cellStyle name="Currency 11 12" xfId="6154" xr:uid="{7EDE7891-8582-4D8B-A121-5EB39965B033}"/>
    <cellStyle name="Currency 11 12 2" xfId="28655" xr:uid="{C678F1D2-F050-4B1B-904F-F1A3DE9C2F80}"/>
    <cellStyle name="Currency 11 12 3" xfId="18361" xr:uid="{4A6FAB0D-5394-4B48-AB19-CBC6C3D235C9}"/>
    <cellStyle name="Currency 11 13" xfId="9345" xr:uid="{89E8B987-7094-4534-B2CB-C9826B613747}"/>
    <cellStyle name="Currency 11 13 2" xfId="31615" xr:uid="{98F2AC01-D636-4CF0-ABF2-4A97300CAE07}"/>
    <cellStyle name="Currency 11 13 3" xfId="21339" xr:uid="{9B7FAF18-C9C4-4806-A76A-BCF3ABE981B0}"/>
    <cellStyle name="Currency 11 14" xfId="12666" xr:uid="{CD4E671E-05BE-4E1D-B0AC-7624398EEB1C}"/>
    <cellStyle name="Currency 11 14 3" xfId="23534" xr:uid="{A214F7E4-C25C-4980-A7A3-2AE86978E151}"/>
    <cellStyle name="Currency 11 15" xfId="14242" xr:uid="{CC3EE799-7129-422B-8E8E-6DFDC239B178}"/>
    <cellStyle name="Currency 11 15 2" xfId="25691" xr:uid="{922D3839-5ABC-44F9-BE9F-EE7926EB3BED}"/>
    <cellStyle name="Currency 11 16" xfId="15391" xr:uid="{2272AA95-0C16-4026-B615-FE89F4197887}"/>
    <cellStyle name="Currency 11 17" xfId="32840" xr:uid="{C39CD34D-6D5E-4949-903A-203FCA424CA9}"/>
    <cellStyle name="Currency 11 18" xfId="1187" xr:uid="{86E49BDB-9E42-4A39-9957-DDA9A8B86F54}"/>
    <cellStyle name="Currency 11 2" xfId="337" xr:uid="{14CAF2C6-8737-4C5E-877D-C0B8C959A68B}"/>
    <cellStyle name="Currency 11 2 10" xfId="33029" xr:uid="{09A75325-7215-4BA3-AC62-57079CA0B665}"/>
    <cellStyle name="Currency 11 2 11" xfId="1255" xr:uid="{DA797C42-E748-418D-B2B5-367A7F92C208}"/>
    <cellStyle name="Currency 11 2 2" xfId="418" xr:uid="{D38862D8-17E5-4468-83BF-F5EA75B2A629}"/>
    <cellStyle name="Currency 11 2 2 2" xfId="929" xr:uid="{BE29243F-04F7-417F-A968-C088C7AEBF58}"/>
    <cellStyle name="Currency 11 2 2 2 2" xfId="8218" xr:uid="{B3356352-F157-454B-8E14-F2F45457953E}"/>
    <cellStyle name="Currency 11 2 2 2 2 2" xfId="30630" xr:uid="{80EC74B9-4091-4A11-B3AE-4D1F71EBF069}"/>
    <cellStyle name="Currency 11 2 2 2 2 3" xfId="20341" xr:uid="{A10BDA5A-ACFB-44C2-B6D1-AF6E43AB4413}"/>
    <cellStyle name="Currency 11 2 2 2 3" xfId="11323" xr:uid="{EAC7B11B-D60E-484A-8E29-072FAC1320E4}"/>
    <cellStyle name="Currency 11 2 2 2 3 3" xfId="23321" xr:uid="{DC0CA7C5-A2DF-457B-8D88-B0412807B6B7}"/>
    <cellStyle name="Currency 11 2 2 2 4" xfId="13638" xr:uid="{40E5D247-8EF8-473F-AB7A-DD5AC2E01219}"/>
    <cellStyle name="Currency 11 2 2 2 4 3" xfId="24276" xr:uid="{1B8A05DA-6062-40CC-9BB1-B30CFE2665AC}"/>
    <cellStyle name="Currency 11 2 2 2 5" xfId="27667" xr:uid="{2FD178D0-83B3-44C2-9F6D-4BDD0C627BBE}"/>
    <cellStyle name="Currency 11 2 2 2 6" xfId="17373" xr:uid="{52CEAB6E-2736-4501-B46B-2A554356C6CF}"/>
    <cellStyle name="Currency 11 2 2 2 8" xfId="5020" xr:uid="{2D740A90-A620-4ED8-9866-0D44FD1AE443}"/>
    <cellStyle name="Currency 11 2 2 3" xfId="7212" xr:uid="{CF51ED2D-93C3-4A0D-B2C1-B8E955851463}"/>
    <cellStyle name="Currency 11 2 2 3 2" xfId="29684" xr:uid="{BCD38C78-52BF-44CC-9E61-33ABC7C67203}"/>
    <cellStyle name="Currency 11 2 2 3 3" xfId="19394" xr:uid="{2D3045A6-E7EE-4669-8436-374E85952432}"/>
    <cellStyle name="Currency 11 2 2 4" xfId="10378" xr:uid="{8FF3559A-A1FF-419F-8343-458493F3FB77}"/>
    <cellStyle name="Currency 11 2 2 4 3" xfId="22373" xr:uid="{3266824C-028F-4DAA-92BE-40A61AE3EDF8}"/>
    <cellStyle name="Currency 11 2 2 5" xfId="13034" xr:uid="{E74D409E-DA4D-47B0-9EE9-053CD6270FB7}"/>
    <cellStyle name="Currency 11 2 2 5 3" xfId="23859" xr:uid="{0CA0AD8D-1717-47E5-BF33-289FE286B75D}"/>
    <cellStyle name="Currency 11 2 2 6" xfId="26724" xr:uid="{68C82249-3C3D-4924-BF59-3DBFD9528B2C}"/>
    <cellStyle name="Currency 11 2 2 7" xfId="16425" xr:uid="{92537F7E-6B9A-4757-979C-02260793F581}"/>
    <cellStyle name="Currency 11 2 2 9" xfId="4037" xr:uid="{4D3D3CCE-8A7D-4D03-AFC7-2BDEAC591C01}"/>
    <cellStyle name="Currency 11 2 3" xfId="780" xr:uid="{49C46EFE-EF9F-4153-9E1E-07F061F8890F}"/>
    <cellStyle name="Currency 11 2 3 2" xfId="7055" xr:uid="{665FD417-5C69-4433-A495-C54CC7B5D734}"/>
    <cellStyle name="Currency 11 2 3 2 2" xfId="29525" xr:uid="{DDCF764E-1FEF-4FFE-984A-B1B909D5EA9E}"/>
    <cellStyle name="Currency 11 2 3 2 3" xfId="19233" xr:uid="{9341741F-51EB-482E-BE3B-E864B1D21B4E}"/>
    <cellStyle name="Currency 11 2 3 3" xfId="10217" xr:uid="{24B56F55-D051-4B21-B217-A8677EF721E1}"/>
    <cellStyle name="Currency 11 2 3 3 2" xfId="32487" xr:uid="{B671C2DC-3D66-4D96-8C6E-797018251A89}"/>
    <cellStyle name="Currency 11 2 3 3 3" xfId="22212" xr:uid="{E729C18A-6F80-4302-AE21-FADF01394513}"/>
    <cellStyle name="Currency 11 2 3 4" xfId="13475" xr:uid="{87231890-5735-4EDF-8D3B-F97AE882D969}"/>
    <cellStyle name="Currency 11 2 3 4 3" xfId="24114" xr:uid="{1A585401-6AF3-4AE6-8FF3-8DA904FE1542}"/>
    <cellStyle name="Currency 11 2 3 5" xfId="26563" xr:uid="{B08658B6-50D4-4ACE-9393-92E192F85CDE}"/>
    <cellStyle name="Currency 11 2 3 6" xfId="16264" xr:uid="{0435F562-FD36-40E5-AFC3-103C3581FF42}"/>
    <cellStyle name="Currency 11 2 3 8" xfId="3883" xr:uid="{FD2E8706-7AA6-4763-A03F-68AFF55A1E13}"/>
    <cellStyle name="Currency 11 2 4" xfId="3412" xr:uid="{8D99F259-017D-4036-8A5E-A6774904506A}"/>
    <cellStyle name="Currency 11 2 4 2" xfId="6769" xr:uid="{9BBB8424-E4D2-41D2-B8F0-B55328A832C6}"/>
    <cellStyle name="Currency 11 2 4 2 2" xfId="29269" xr:uid="{36D88FB4-8B74-4142-B1B5-B2C8DCF8CCE6}"/>
    <cellStyle name="Currency 11 2 4 2 3" xfId="18976" xr:uid="{B0ADC31D-5795-4E3F-B6F3-33D597FE7DBB}"/>
    <cellStyle name="Currency 11 2 4 3" xfId="9960" xr:uid="{EFF8DF66-748F-402B-95D7-83BF0D82557D}"/>
    <cellStyle name="Currency 11 2 4 3 2" xfId="32230" xr:uid="{07F0919A-0655-436D-AA02-A03D335EEF91}"/>
    <cellStyle name="Currency 11 2 4 3 3" xfId="21954" xr:uid="{A1A8A541-0A9A-45F5-9417-43093CAC0389}"/>
    <cellStyle name="Currency 11 2 4 4" xfId="14136" xr:uid="{AE72C931-F189-45DE-8158-A7A7C8494C43}"/>
    <cellStyle name="Currency 11 2 4 4 3" xfId="24772" xr:uid="{3D1F9B96-A3DD-437C-B37E-E3C933529770}"/>
    <cellStyle name="Currency 11 2 4 5" xfId="26305" xr:uid="{82B0EBA1-FD43-4DAA-A3F4-B3BD52E0F9DE}"/>
    <cellStyle name="Currency 11 2 4 6" xfId="16006" xr:uid="{AA43E14E-6A21-4025-A306-27171BEDDB2A}"/>
    <cellStyle name="Currency 11 2 5" xfId="6516" xr:uid="{819DFA6A-C392-46FE-8C5E-8DFFC9A8EA87}"/>
    <cellStyle name="Currency 11 2 5 2" xfId="29016" xr:uid="{BD6DA29E-615E-4613-B231-CCE8D3C0A49C}"/>
    <cellStyle name="Currency 11 2 5 3" xfId="18723" xr:uid="{65BCC610-084C-4702-B81F-819522E44574}"/>
    <cellStyle name="Currency 11 2 6" xfId="9707" xr:uid="{D6CB5108-E7EE-46E3-8C67-1A732FFBFED7}"/>
    <cellStyle name="Currency 11 2 6 2" xfId="31977" xr:uid="{8E8EF023-BD02-4E39-86A8-DF3999393F79}"/>
    <cellStyle name="Currency 11 2 6 3" xfId="21701" xr:uid="{FCF438C8-C9E4-4280-9E3E-38874AB276DF}"/>
    <cellStyle name="Currency 11 2 7" xfId="12826" xr:uid="{6E7CC54F-0CC8-48EF-9560-BE8002A421B6}"/>
    <cellStyle name="Currency 11 2 7 3" xfId="23697" xr:uid="{48C6EF7C-FDD4-42A2-A2B0-0B9DD4D812D4}"/>
    <cellStyle name="Currency 11 2 8" xfId="14310" xr:uid="{91A6462D-330D-4B0D-9423-54A1E45F52F7}"/>
    <cellStyle name="Currency 11 2 8 2" xfId="26053" xr:uid="{71D7FCEC-5F1B-4E78-8BF7-D34D9183ECD4}"/>
    <cellStyle name="Currency 11 2 9" xfId="15753" xr:uid="{72EA4D2A-2AA3-4910-A56D-E661C7BEF6A9}"/>
    <cellStyle name="Currency 11 3" xfId="342" xr:uid="{325229B8-9C78-40C0-BE7E-F1B9CF65358F}"/>
    <cellStyle name="Currency 11 3 10" xfId="32902" xr:uid="{0F620C26-F0D4-46C3-AEF6-7B99CAFC072C}"/>
    <cellStyle name="Currency 11 3 11" xfId="3124" xr:uid="{CA5C42C7-220F-4975-9304-89B2869F8996}"/>
    <cellStyle name="Currency 11 3 2" xfId="815" xr:uid="{8A6CEB8F-4C6A-4BDF-B76B-BC664615E97B}"/>
    <cellStyle name="Currency 11 3 2 2" xfId="4805" xr:uid="{886D0ACF-FA68-434A-9BE8-DE1717CB8641}"/>
    <cellStyle name="Currency 11 3 2 2 2" xfId="7991" xr:uid="{BA78ED57-73DC-499D-9ADC-FF428096B78F}"/>
    <cellStyle name="Currency 11 3 2 2 2 2" xfId="30421" xr:uid="{7F219457-928B-4342-92E0-9D442A3C9293}"/>
    <cellStyle name="Currency 11 3 2 2 2 3" xfId="20131" xr:uid="{091319A7-0B23-4D39-AE2F-C3DA16BE6173}"/>
    <cellStyle name="Currency 11 3 2 2 3" xfId="11113" xr:uid="{AA11D358-34B8-41D4-AC80-896A808D8403}"/>
    <cellStyle name="Currency 11 3 2 2 3 3" xfId="23111" xr:uid="{C72855FC-7AD0-4AD4-9A62-2B0FB0DFB78F}"/>
    <cellStyle name="Currency 11 3 2 2 4" xfId="13562" xr:uid="{229D6B9B-98DA-48BA-B580-9C8806E21FB5}"/>
    <cellStyle name="Currency 11 3 2 2 4 3" xfId="24198" xr:uid="{06999B79-CC19-4655-83EB-B3A1F5A83DC5}"/>
    <cellStyle name="Currency 11 3 2 2 5" xfId="27462" xr:uid="{C4015B1C-9AA0-486D-AAA5-6F280612B512}"/>
    <cellStyle name="Currency 11 3 2 2 6" xfId="17163" xr:uid="{1B6CA032-0775-4FE8-9367-C5A5A16C3FE7}"/>
    <cellStyle name="Currency 11 3 2 3" xfId="7136" xr:uid="{CBC3F284-EE27-4FA5-9953-12C9536C3A1E}"/>
    <cellStyle name="Currency 11 3 2 3 2" xfId="29607" xr:uid="{3E84B985-D12C-48A5-B7BB-42AC36B34EEB}"/>
    <cellStyle name="Currency 11 3 2 3 3" xfId="19316" xr:uid="{773A6B4B-0C43-48E9-B938-4BB81CE4BE65}"/>
    <cellStyle name="Currency 11 3 2 4" xfId="10300" xr:uid="{F4C064C2-10B4-44F4-9848-A876658B506A}"/>
    <cellStyle name="Currency 11 3 2 4 2" xfId="32569" xr:uid="{15D82D1A-F12A-43D2-8749-5B7EB01A1759}"/>
    <cellStyle name="Currency 11 3 2 4 3" xfId="22295" xr:uid="{9ED82878-B7F0-49AC-93FA-153E77B95A98}"/>
    <cellStyle name="Currency 11 3 2 5" xfId="12958" xr:uid="{A512139B-0208-45DA-BD83-05B0A00C1EF9}"/>
    <cellStyle name="Currency 11 3 2 5 3" xfId="23781" xr:uid="{BEA8DCF4-F697-4F76-8D4F-EB7C793BA5B5}"/>
    <cellStyle name="Currency 11 3 2 6" xfId="26646" xr:uid="{DECC6911-1F39-42B8-B9B4-F1231035B736}"/>
    <cellStyle name="Currency 11 3 2 7" xfId="16347" xr:uid="{12F42F04-9F4B-4A98-A73D-F5055184C357}"/>
    <cellStyle name="Currency 11 3 2 9" xfId="3990" xr:uid="{78F7C3A3-B17D-4A3F-B225-EC4F7E59637C}"/>
    <cellStyle name="Currency 11 3 3" xfId="3811" xr:uid="{A920E242-88CB-4B46-AA74-DC60A5C042AD}"/>
    <cellStyle name="Currency 11 3 3 2" xfId="6974" xr:uid="{822F94C5-29E0-4B4B-8569-7E3F780CA54A}"/>
    <cellStyle name="Currency 11 3 3 2 2" xfId="29445" xr:uid="{C82A65BD-EE02-4D6E-B500-D45296AC6ED1}"/>
    <cellStyle name="Currency 11 3 3 2 3" xfId="19152" xr:uid="{3374AEB0-30AE-4AD0-97E8-8857849190D9}"/>
    <cellStyle name="Currency 11 3 3 3" xfId="10137" xr:uid="{5E562DDF-2E72-4D68-862E-03FCF752DAE2}"/>
    <cellStyle name="Currency 11 3 3 3 2" xfId="32406" xr:uid="{C5DC49D3-17B2-4792-9166-6D3ECC8C6EFA}"/>
    <cellStyle name="Currency 11 3 3 3 3" xfId="22131" xr:uid="{DC94902F-640F-4F89-9BC8-DD9F63E82984}"/>
    <cellStyle name="Currency 11 3 3 4" xfId="13402" xr:uid="{306B6472-594A-4D59-AE0C-8CE04085393A}"/>
    <cellStyle name="Currency 11 3 3 4 3" xfId="24038" xr:uid="{A6E1B102-E636-4E71-A132-2C54987E2F4D}"/>
    <cellStyle name="Currency 11 3 3 5" xfId="26482" xr:uid="{2E9B6C72-000F-4B52-8960-48AC21E443A9}"/>
    <cellStyle name="Currency 11 3 3 6" xfId="16183" xr:uid="{F0657721-F07A-42D3-9BFA-FAF953DDA416}"/>
    <cellStyle name="Currency 11 3 4" xfId="3331" xr:uid="{019B188D-F189-416E-98A6-C0F3D4CEDFD4}"/>
    <cellStyle name="Currency 11 3 4 2" xfId="6688" xr:uid="{3BD9CB72-D43B-48C7-B296-FFB9EB5185F0}"/>
    <cellStyle name="Currency 11 3 4 2 2" xfId="29188" xr:uid="{E3D9547F-8B69-461C-9542-AE42718B574D}"/>
    <cellStyle name="Currency 11 3 4 2 3" xfId="18895" xr:uid="{04181797-8FCD-4182-AD9B-06E582FCBB2D}"/>
    <cellStyle name="Currency 11 3 4 3" xfId="9879" xr:uid="{9C10073D-5636-4D2B-A455-BC59A451E1BA}"/>
    <cellStyle name="Currency 11 3 4 3 2" xfId="32149" xr:uid="{6AA84530-2D35-4683-A941-D4A1B015CACA}"/>
    <cellStyle name="Currency 11 3 4 3 3" xfId="21873" xr:uid="{CD653B6C-8F51-468D-A0D4-9AC240730F8A}"/>
    <cellStyle name="Currency 11 3 4 4" xfId="26224" xr:uid="{00DE55DF-D06C-43D9-A35A-86E030DEFF5A}"/>
    <cellStyle name="Currency 11 3 4 5" xfId="15925" xr:uid="{91732B01-15EF-4715-999E-7B6BA6A40EDE}"/>
    <cellStyle name="Currency 11 3 5" xfId="6435" xr:uid="{5E0C9C5A-01E3-4A0A-AB61-BEC12EB74F79}"/>
    <cellStyle name="Currency 11 3 5 2" xfId="28936" xr:uid="{5A87D244-1D90-43EA-BB37-68A4536D32D3}"/>
    <cellStyle name="Currency 11 3 5 3" xfId="18642" xr:uid="{ACBCF9EC-C545-4802-8061-F76AAB5524B9}"/>
    <cellStyle name="Currency 11 3 6" xfId="9626" xr:uid="{BF51389E-078A-4596-A266-FA9E3949FE87}"/>
    <cellStyle name="Currency 11 3 6 2" xfId="31896" xr:uid="{110A9A7A-BCF8-4C67-98FD-BE22AD6D4D67}"/>
    <cellStyle name="Currency 11 3 6 3" xfId="21620" xr:uid="{08A1010B-4038-42D4-AE90-C405AC953EFE}"/>
    <cellStyle name="Currency 11 3 7" xfId="12746" xr:uid="{CBE85A5E-F330-4E45-BCB4-4B3713A6A33A}"/>
    <cellStyle name="Currency 11 3 7 3" xfId="23616" xr:uid="{D7997898-0C57-47F2-A7BB-CEF234B5A3F4}"/>
    <cellStyle name="Currency 11 3 8" xfId="25972" xr:uid="{8F858529-7159-4745-A85D-16FA95D4FE25}"/>
    <cellStyle name="Currency 11 3 9" xfId="15672" xr:uid="{8A69545B-0CB0-41D5-BC72-9C2AD4CF20E6}"/>
    <cellStyle name="Currency 11 4" xfId="723" xr:uid="{4375A56D-00EA-4D68-ACA4-990CAA51445E}"/>
    <cellStyle name="Currency 11 4 2" xfId="4685" xr:uid="{F1905806-832C-4642-A626-AF721FB6FE7D}"/>
    <cellStyle name="Currency 11 4 2 2" xfId="7861" xr:uid="{62349D98-C3EF-47FA-BCE4-132EF1CAF2EF}"/>
    <cellStyle name="Currency 11 4 2 2 2" xfId="30289" xr:uid="{8F00FFD6-A8C0-42DA-B668-07ADCEEAC300}"/>
    <cellStyle name="Currency 11 4 2 2 3" xfId="20000" xr:uid="{7B5547A5-D881-4FA5-8141-72B2F2BA74A2}"/>
    <cellStyle name="Currency 11 4 2 3" xfId="10984" xr:uid="{8572628B-E33C-43DD-A6C1-DC27E7921C83}"/>
    <cellStyle name="Currency 11 4 2 3 3" xfId="22979" xr:uid="{8AB7C9E8-73CA-42F8-9A4C-4EC9C2D4A21D}"/>
    <cellStyle name="Currency 11 4 2 4" xfId="27330" xr:uid="{712E44C7-10A5-46B7-BCC5-30AFDEB34A24}"/>
    <cellStyle name="Currency 11 4 2 5" xfId="17031" xr:uid="{C41DCC19-C243-4417-9BE1-1F18D06E24F3}"/>
    <cellStyle name="Currency 11 4 3" xfId="6892" xr:uid="{8F5FB994-8400-4220-8398-88C850B8C66D}"/>
    <cellStyle name="Currency 11 4 3 2" xfId="29363" xr:uid="{96D07462-7539-43B0-A434-1BE3D1A97762}"/>
    <cellStyle name="Currency 11 4 3 3" xfId="19070" xr:uid="{AB62FEBB-6A87-479B-B38B-8A55E5537F9E}"/>
    <cellStyle name="Currency 11 4 4" xfId="10055" xr:uid="{71897B48-CCF7-4636-81D3-98AB4B4BD79B}"/>
    <cellStyle name="Currency 11 4 4 2" xfId="32324" xr:uid="{BB471489-0E3E-49F3-B4CC-A0D06C5C1295}"/>
    <cellStyle name="Currency 11 4 4 3" xfId="22049" xr:uid="{C56887E7-DFE9-4D75-B28C-E129DA884ACA}"/>
    <cellStyle name="Currency 11 4 5" xfId="13321" xr:uid="{BDC9CA97-F9A3-4FBB-82E5-C80070922018}"/>
    <cellStyle name="Currency 11 4 5 3" xfId="23956" xr:uid="{63FEC819-10D2-439D-BE94-6C5636D666E1}"/>
    <cellStyle name="Currency 11 4 6" xfId="26400" xr:uid="{A267B15D-0852-44B1-953C-A0174EA82AE2}"/>
    <cellStyle name="Currency 11 4 7" xfId="16101" xr:uid="{A53A94E7-1716-488C-8010-897CC07F5E9D}"/>
    <cellStyle name="Currency 11 4 9" xfId="3738" xr:uid="{3670B8D1-B7FE-4904-AE1E-2B6630C5A658}"/>
    <cellStyle name="Currency 11 5" xfId="4482" xr:uid="{D1D2997E-B3AD-45DF-B4BB-36F80D22136B}"/>
    <cellStyle name="Currency 11 5 2" xfId="7658" xr:uid="{1BDC9C9A-EF41-4230-AB48-98601F772D16}"/>
    <cellStyle name="Currency 11 5 2 2" xfId="30087" xr:uid="{5C7200D0-C80B-4542-8749-4C95B5B68512}"/>
    <cellStyle name="Currency 11 5 2 3" xfId="19797" xr:uid="{41B76EE4-F3E6-4542-8873-CA23463CA5A0}"/>
    <cellStyle name="Currency 11 5 3" xfId="10781" xr:uid="{7983D552-49AA-4EB3-812F-5727E10EB74D}"/>
    <cellStyle name="Currency 11 5 3 3" xfId="22776" xr:uid="{0C4652D8-53C9-4A48-AB3B-0AFDF580BCA7}"/>
    <cellStyle name="Currency 11 5 4" xfId="13969" xr:uid="{60F7FB4C-3AD7-43CD-ACCF-E559BBFDC33D}"/>
    <cellStyle name="Currency 11 5 4 3" xfId="24608" xr:uid="{FA121CDF-DA86-472D-8E2D-C3CC8B9B6BB4}"/>
    <cellStyle name="Currency 11 5 5" xfId="27127" xr:uid="{C836C50A-47C5-4E83-8FAE-FABACEAB0BAC}"/>
    <cellStyle name="Currency 11 5 6" xfId="16828" xr:uid="{06E18F9B-827B-41AD-BE90-23860FCE4A62}"/>
    <cellStyle name="Currency 11 6" xfId="4382" xr:uid="{9A201639-F76D-459A-86E1-AC7305F38C14}"/>
    <cellStyle name="Currency 11 6 2" xfId="7557" xr:uid="{D9F47FE2-6F63-408A-9E87-E01DDFEA199B}"/>
    <cellStyle name="Currency 11 6 2 2" xfId="29986" xr:uid="{358DC129-D197-4CE2-B4DA-ED40D6033ABD}"/>
    <cellStyle name="Currency 11 6 2 3" xfId="19696" xr:uid="{556E6562-00F2-4729-AA2E-F95E5957D30D}"/>
    <cellStyle name="Currency 11 6 3" xfId="10680" xr:uid="{2B8C3BB6-3DE4-48B4-BA23-DDAFFB234809}"/>
    <cellStyle name="Currency 11 6 3 3" xfId="22675" xr:uid="{7197C4AA-AA78-4A1B-890A-1EF173FDBC1B}"/>
    <cellStyle name="Currency 11 6 4" xfId="13822" xr:uid="{CE1E4235-3FB4-4950-A65A-ACA59C0EF153}"/>
    <cellStyle name="Currency 11 6 4 3" xfId="24462" xr:uid="{C1C8C059-B7E2-449E-AAFC-AC608C360DEC}"/>
    <cellStyle name="Currency 11 6 5" xfId="27026" xr:uid="{DA169A4F-E3CC-44BA-BC00-77875944D0D9}"/>
    <cellStyle name="Currency 11 6 6" xfId="16727" xr:uid="{E976AA7B-5E4B-4A02-92D1-FBD7425137AF}"/>
    <cellStyle name="Currency 11 7" xfId="4279" xr:uid="{7133AB5E-2D8D-4AED-BFCB-B25FF61647D2}"/>
    <cellStyle name="Currency 11 7 2" xfId="7454" xr:uid="{18AAC5F4-4C44-4104-9E60-A3F189775B2F}"/>
    <cellStyle name="Currency 11 7 2 2" xfId="29897" xr:uid="{735C0DF0-8B4B-482F-A4E1-6BA0B2F8442B}"/>
    <cellStyle name="Currency 11 7 2 3" xfId="19607" xr:uid="{B285CF2C-12D4-4567-8ACC-C385E997335B}"/>
    <cellStyle name="Currency 11 7 3" xfId="10591" xr:uid="{3AE3AF19-EBF5-45D3-84A2-157FB982B071}"/>
    <cellStyle name="Currency 11 7 3 3" xfId="22586" xr:uid="{93D92F50-53A7-4B4B-9266-ABFC1D63C517}"/>
    <cellStyle name="Currency 11 7 4" xfId="26937" xr:uid="{275CFCB4-7406-4CD8-8A8E-FF121A81A0A1}"/>
    <cellStyle name="Currency 11 7 5" xfId="16638" xr:uid="{DEB2F412-A5C2-404D-A4E9-52673F80E20E}"/>
    <cellStyle name="Currency 11 8" xfId="4100" xr:uid="{604AF098-67AE-454B-B5EF-2364B03BDC83}"/>
    <cellStyle name="Currency 11 8 2" xfId="7275" xr:uid="{B5557A1F-1E0C-4338-BD5E-83F3A2BACEFE}"/>
    <cellStyle name="Currency 11 8 2 2" xfId="29746" xr:uid="{2F3CAB19-477B-4E0D-AA86-0DD04EBBBAE4}"/>
    <cellStyle name="Currency 11 8 2 3" xfId="19456" xr:uid="{286C43D6-8E00-47B1-9713-494D14B65C87}"/>
    <cellStyle name="Currency 11 8 3" xfId="10440" xr:uid="{BF446D04-3B67-4E0D-8779-9D8DCF57355F}"/>
    <cellStyle name="Currency 11 8 3 3" xfId="22435" xr:uid="{8375A5B3-FFA5-4010-9C67-7E2EB4BFAFD6}"/>
    <cellStyle name="Currency 11 8 4" xfId="26786" xr:uid="{B354DD34-D7C5-4B35-A13B-2C88C89A0A78}"/>
    <cellStyle name="Currency 11 8 5" xfId="16487" xr:uid="{A0599BA4-8999-4E38-A2E9-C6B4778A2475}"/>
    <cellStyle name="Currency 11 9" xfId="3248" xr:uid="{2608B14B-2BC5-47C0-8D86-C1CBFE8422AD}"/>
    <cellStyle name="Currency 11 9 2" xfId="6603" xr:uid="{0BBFE0C9-C6FF-4FD5-BB82-39C12E1A05A0}"/>
    <cellStyle name="Currency 11 9 2 2" xfId="29103" xr:uid="{DA77D9A9-1D67-47AA-B608-29C54EDDC75A}"/>
    <cellStyle name="Currency 11 9 2 3" xfId="18810" xr:uid="{EF5850C5-BC50-4619-8E34-95D56514B676}"/>
    <cellStyle name="Currency 11 9 3" xfId="9794" xr:uid="{053743FA-94EA-4A90-B6A4-6A6FB219FF2B}"/>
    <cellStyle name="Currency 11 9 3 2" xfId="32064" xr:uid="{9AA9FDE0-13CE-47F1-A3CA-456C14F4429A}"/>
    <cellStyle name="Currency 11 9 3 3" xfId="21788" xr:uid="{60A1FCD7-2AFA-4227-837F-7C6EE93C13D8}"/>
    <cellStyle name="Currency 11 9 4" xfId="26140" xr:uid="{14216C0D-DCDE-4E63-98D1-16AC3A4B8AE3}"/>
    <cellStyle name="Currency 11 9 5" xfId="15840" xr:uid="{770AE083-A66C-46D5-91CF-DAAD431B4A53}"/>
    <cellStyle name="Currency 110" xfId="1574" xr:uid="{279F0EB5-4C7E-420A-889B-0F7AC83A4495}"/>
    <cellStyle name="Currency 110 2" xfId="5228" xr:uid="{7174D0A3-A3F1-415B-A885-F10621F77844}"/>
    <cellStyle name="Currency 110 2 2" xfId="27850" xr:uid="{D6E793AF-DE8E-4EEA-89EC-536A72590C1C}"/>
    <cellStyle name="Currency 110 2 3" xfId="17556" xr:uid="{EE4CA8DD-9A75-4F4B-A127-BD361AFE85DE}"/>
    <cellStyle name="Currency 110 3" xfId="8519" xr:uid="{4270787A-2ACB-44F4-A9D2-00F14232A743}"/>
    <cellStyle name="Currency 110 3 2" xfId="30810" xr:uid="{287C7F7D-4258-4235-A099-B5077FC5939F}"/>
    <cellStyle name="Currency 110 3 3" xfId="20534" xr:uid="{174E6494-FD51-4D16-A9D7-5C6D267349E2}"/>
    <cellStyle name="Currency 110 4" xfId="24865" xr:uid="{E7663208-5A21-4D81-8E40-8F60990772A3}"/>
    <cellStyle name="Currency 110 5" xfId="14565" xr:uid="{652282B6-67E7-4C8D-9539-68E73FFAAEFC}"/>
    <cellStyle name="Currency 111" xfId="1570" xr:uid="{745BEC4D-C158-4EB3-BE05-4A325647AE7E}"/>
    <cellStyle name="Currency 111 2" xfId="5224" xr:uid="{B33C5372-1740-47C7-B91D-631014EF58FD}"/>
    <cellStyle name="Currency 111 2 2" xfId="27846" xr:uid="{550908C7-7A32-4038-8BD1-826D085AE78B}"/>
    <cellStyle name="Currency 111 2 3" xfId="17552" xr:uid="{6EBC618A-DBD9-465A-B2ED-FE9B5DED9578}"/>
    <cellStyle name="Currency 111 3" xfId="8515" xr:uid="{56E2BA7A-926D-4974-AFC5-B57B6F8FC451}"/>
    <cellStyle name="Currency 111 3 2" xfId="30806" xr:uid="{80CBC04E-D5C4-4B0A-9FAD-70264260E245}"/>
    <cellStyle name="Currency 111 3 3" xfId="20530" xr:uid="{7AFDA1E6-6998-4B50-B483-575F019E1A05}"/>
    <cellStyle name="Currency 111 4" xfId="24861" xr:uid="{EADCF584-9DEF-4290-BF38-A6A1A2A9FEE4}"/>
    <cellStyle name="Currency 111 5" xfId="14561" xr:uid="{443C6551-2492-44A8-98A6-E34A044208F1}"/>
    <cellStyle name="Currency 112" xfId="1566" xr:uid="{4389172F-FF15-4477-9DA1-509F9BFF9FFE}"/>
    <cellStyle name="Currency 112 2" xfId="5220" xr:uid="{200DA340-A5A4-4C49-9BFF-4184BB06D39B}"/>
    <cellStyle name="Currency 112 2 2" xfId="27842" xr:uid="{F1EE137E-D820-4A00-8FB9-1F983E61DFE8}"/>
    <cellStyle name="Currency 112 2 3" xfId="17548" xr:uid="{20DD6727-BA01-4555-BE92-0D2058CA26CD}"/>
    <cellStyle name="Currency 112 3" xfId="8511" xr:uid="{45E79A3C-D0E3-4DB8-BCBA-58DD0BD42899}"/>
    <cellStyle name="Currency 112 3 2" xfId="30802" xr:uid="{3A31CA9A-E76C-46E7-A49B-0A95C3CDC8BE}"/>
    <cellStyle name="Currency 112 3 3" xfId="20526" xr:uid="{9E9197DB-EA8B-4B66-A17F-BBDF605D3493}"/>
    <cellStyle name="Currency 112 4" xfId="24857" xr:uid="{1C5122ED-4B57-474D-9137-B3680E521478}"/>
    <cellStyle name="Currency 112 5" xfId="14557" xr:uid="{245C04B3-3BF0-42CD-97A4-6C7464EC0509}"/>
    <cellStyle name="Currency 113" xfId="5143" xr:uid="{F55C68BA-9FEE-43A6-B6A6-1ED44A386278}"/>
    <cellStyle name="Currency 113 2" xfId="8337" xr:uid="{73BC8C3A-DC13-4FB6-A731-B11F07824894}"/>
    <cellStyle name="Currency 113 2 2" xfId="30746" xr:uid="{168EE601-24B0-4A63-886D-D79087BE8578}"/>
    <cellStyle name="Currency 113 2 3" xfId="20460" xr:uid="{1FFB9DA6-E16A-48A5-B469-664180F3F030}"/>
    <cellStyle name="Currency 113 3" xfId="11440" xr:uid="{D0B32CDA-0B32-43CF-A206-D5EB68F3939B}"/>
    <cellStyle name="Currency 113 3 3" xfId="23440" xr:uid="{9FF7302B-2CE6-4795-938D-8CE4BF1403FE}"/>
    <cellStyle name="Currency 113 4" xfId="27786" xr:uid="{1A37B54C-EC90-4B2D-8858-55E013B59944}"/>
    <cellStyle name="Currency 113 5" xfId="17492" xr:uid="{BC83ACF0-3EAE-4F06-A82A-CBE41EA96C32}"/>
    <cellStyle name="Currency 114" xfId="1562" xr:uid="{680E17E4-3EEF-4DC9-8F55-7FC1F1AE365C}"/>
    <cellStyle name="Currency 114 2" xfId="5216" xr:uid="{270154FA-631D-46C1-A163-A231CA954422}"/>
    <cellStyle name="Currency 114 2 2" xfId="27838" xr:uid="{A1D2772E-D54B-401D-BB90-F5B00283F655}"/>
    <cellStyle name="Currency 114 2 3" xfId="17544" xr:uid="{7E4701AF-9F4E-412E-8CC5-BD23FDB7CF26}"/>
    <cellStyle name="Currency 114 3" xfId="8507" xr:uid="{C38ED35D-E11D-4BD1-87C2-D1E62B5FD07D}"/>
    <cellStyle name="Currency 114 3 2" xfId="30798" xr:uid="{1A585A05-D8EE-4201-B029-0F8DB3D2986D}"/>
    <cellStyle name="Currency 114 3 3" xfId="20522" xr:uid="{F3825B99-E00A-4D1D-98A8-BBCA491534A5}"/>
    <cellStyle name="Currency 114 4" xfId="24853" xr:uid="{E1F7918D-72A5-4748-A6E9-D5FF8EBE853E}"/>
    <cellStyle name="Currency 114 5" xfId="14553" xr:uid="{2AFC8F16-080E-4663-85DE-BECA22008339}"/>
    <cellStyle name="Currency 115" xfId="1557" xr:uid="{C46205A2-C097-4152-A8D6-C0180AA0C454}"/>
    <cellStyle name="Currency 115 2" xfId="5211" xr:uid="{9FA55900-60E7-495C-B0B3-A6DDDD777816}"/>
    <cellStyle name="Currency 115 2 2" xfId="27833" xr:uid="{C950B113-117E-4167-AD18-C91693287F39}"/>
    <cellStyle name="Currency 115 2 3" xfId="17539" xr:uid="{8047EB6F-65BB-4E85-8465-D40D6F682B6E}"/>
    <cellStyle name="Currency 115 3" xfId="8502" xr:uid="{C862EDE2-2578-49E1-AA63-BEF61457517A}"/>
    <cellStyle name="Currency 115 3 2" xfId="30793" xr:uid="{290E906D-818D-4D93-9F38-6A36D7DF675F}"/>
    <cellStyle name="Currency 115 3 3" xfId="20517" xr:uid="{721345BA-3CBB-4A71-9044-AFAC3B2AC437}"/>
    <cellStyle name="Currency 115 4" xfId="24848" xr:uid="{4C0C62AC-DC3E-49FD-B3B2-493516795D60}"/>
    <cellStyle name="Currency 115 5" xfId="14548" xr:uid="{3B3F05EB-1B4F-416A-8A81-B5D465E936E9}"/>
    <cellStyle name="Currency 116" xfId="5145" xr:uid="{913ECABE-A8F4-4DBF-9ADA-9B78C61A3C7E}"/>
    <cellStyle name="Currency 116 2" xfId="8339" xr:uid="{656CD524-A018-424F-89D7-5419903FDBAB}"/>
    <cellStyle name="Currency 116 2 2" xfId="30748" xr:uid="{14243B14-CB77-4447-90F0-3E265D098EA8}"/>
    <cellStyle name="Currency 116 2 3" xfId="20462" xr:uid="{A0479E4B-BFF8-4C7A-9CCA-5E73E0A40E00}"/>
    <cellStyle name="Currency 116 3" xfId="11442" xr:uid="{64C25F2D-70B7-482B-9826-2ADB6DD6DBD4}"/>
    <cellStyle name="Currency 116 3 3" xfId="23442" xr:uid="{4B4F35A3-377A-49EF-BEB0-2D9EE7D10FB5}"/>
    <cellStyle name="Currency 116 4" xfId="27788" xr:uid="{AFD51A13-FA1C-4619-A572-F25ABC13E9FE}"/>
    <cellStyle name="Currency 116 5" xfId="17494" xr:uid="{6E3347F0-DD32-4449-A5AB-3E484C614B8A}"/>
    <cellStyle name="Currency 117" xfId="1552" xr:uid="{5D31B486-D987-4806-B71D-27B6AC3DA485}"/>
    <cellStyle name="Currency 117 2" xfId="5206" xr:uid="{339A774B-8C2A-4F83-B704-3D3BBB67FD1F}"/>
    <cellStyle name="Currency 117 2 2" xfId="27828" xr:uid="{174384B4-8874-4481-9BAF-C5B8BD51C0F6}"/>
    <cellStyle name="Currency 117 2 3" xfId="17534" xr:uid="{7ACF11CF-8236-4775-AC53-7EA5C428AC91}"/>
    <cellStyle name="Currency 117 3" xfId="8497" xr:uid="{677718CD-E071-4A28-9B77-D80887CE6DC2}"/>
    <cellStyle name="Currency 117 3 2" xfId="30788" xr:uid="{1F7FC472-1D91-4989-A4A0-39A3A38FC76B}"/>
    <cellStyle name="Currency 117 3 3" xfId="20512" xr:uid="{5A379BFD-FAF1-4441-A07C-E02853B7205C}"/>
    <cellStyle name="Currency 117 4" xfId="24843" xr:uid="{14427134-C657-4441-941C-1BB0ACB2B197}"/>
    <cellStyle name="Currency 117 5" xfId="14543" xr:uid="{19C52A1F-0C6F-419A-AC24-0B7DE0520844}"/>
    <cellStyle name="Currency 118" xfId="1547" xr:uid="{B6DF1513-BC22-40A2-BBF0-B4D3C7F58395}"/>
    <cellStyle name="Currency 118 2" xfId="5201" xr:uid="{BB2D106C-AA81-4D79-9BFB-678D0276433D}"/>
    <cellStyle name="Currency 118 2 2" xfId="27823" xr:uid="{531D362F-C38F-4F18-B72B-C061C9D81879}"/>
    <cellStyle name="Currency 118 2 3" xfId="17529" xr:uid="{700316FB-8DDA-4CB1-A33E-2E64F6865F09}"/>
    <cellStyle name="Currency 118 3" xfId="8492" xr:uid="{3AF5C8C2-928B-4A47-8A2E-055E8BD5BC3D}"/>
    <cellStyle name="Currency 118 3 2" xfId="30783" xr:uid="{7AC1371C-4CA8-46B1-90C9-02002C47DEE3}"/>
    <cellStyle name="Currency 118 3 3" xfId="20507" xr:uid="{EDC2AF14-A872-427E-BDFD-E3D99BF44D6D}"/>
    <cellStyle name="Currency 118 4" xfId="24838" xr:uid="{08911265-190C-437A-8D7A-E50EAC0F7B94}"/>
    <cellStyle name="Currency 118 5" xfId="14538" xr:uid="{12BCAFE8-0373-45DA-AD5E-87C279AAC8A3}"/>
    <cellStyle name="Currency 119" xfId="1542" xr:uid="{89F98EB6-541F-4490-A621-4F280D83AB91}"/>
    <cellStyle name="Currency 119 2" xfId="5196" xr:uid="{8A3FCE0B-B4C8-4C3C-8FCC-C30D753AB45C}"/>
    <cellStyle name="Currency 119 2 2" xfId="27818" xr:uid="{AE298726-CFC6-4C80-8F33-438014F500D3}"/>
    <cellStyle name="Currency 119 2 3" xfId="17524" xr:uid="{033E76B5-10C8-45FE-9750-90AD1CB23134}"/>
    <cellStyle name="Currency 119 3" xfId="8487" xr:uid="{B92A8248-D39A-4FE2-8C86-F057D9FC22A4}"/>
    <cellStyle name="Currency 119 3 2" xfId="30778" xr:uid="{D52730D1-A7CF-4F4D-AF6C-5837137626A2}"/>
    <cellStyle name="Currency 119 3 3" xfId="20502" xr:uid="{55E4FC8C-526D-4F4E-9FEF-BBAD241EA61B}"/>
    <cellStyle name="Currency 119 4" xfId="24833" xr:uid="{90CA5305-E3B9-4586-9584-B699F2057488}"/>
    <cellStyle name="Currency 119 5" xfId="14533" xr:uid="{02046293-2936-4943-AF60-0D4378C5DB73}"/>
    <cellStyle name="Currency 12" xfId="177" xr:uid="{95BB1DB3-2377-4A5E-AC07-44F19DA379C2}"/>
    <cellStyle name="Currency 12 10" xfId="2985" xr:uid="{25B32C71-F619-4BB1-8AA4-F19DCBF9556C}"/>
    <cellStyle name="Currency 12 10 2" xfId="6275" xr:uid="{E81FBB79-6739-415E-BD4A-90A30C6352AB}"/>
    <cellStyle name="Currency 12 10 2 2" xfId="28776" xr:uid="{D2932292-2B6E-4032-BAD0-A3A8F8FBFE66}"/>
    <cellStyle name="Currency 12 10 2 3" xfId="18482" xr:uid="{7B255C54-200A-46E7-9684-95148BD5E3E9}"/>
    <cellStyle name="Currency 12 10 3" xfId="9466" xr:uid="{95390F15-35E3-4C6F-BABA-162C927711EA}"/>
    <cellStyle name="Currency 12 10 3 2" xfId="31736" xr:uid="{8EA2022A-845C-4965-A7EC-C78D051EA7C1}"/>
    <cellStyle name="Currency 12 10 3 3" xfId="21460" xr:uid="{D08E01D3-7879-4DC8-86DB-0E44CFF38815}"/>
    <cellStyle name="Currency 12 10 4" xfId="25812" xr:uid="{CC5EAF54-413B-4F27-9D7E-55067830D033}"/>
    <cellStyle name="Currency 12 10 5" xfId="15512" xr:uid="{B6065213-D02A-4A3A-BCEB-D9B7E4FF22DD}"/>
    <cellStyle name="Currency 12 11" xfId="2871" xr:uid="{3496D7A9-F8CA-4CA4-A08D-C9B94195C079}"/>
    <cellStyle name="Currency 12 11 2" xfId="6163" xr:uid="{17DA87FB-5F24-4F50-B105-BC77E4AA475C}"/>
    <cellStyle name="Currency 12 11 2 2" xfId="28664" xr:uid="{9FED2D55-C1B5-46F1-9EF3-F09B9D47DB26}"/>
    <cellStyle name="Currency 12 11 2 3" xfId="18370" xr:uid="{5577ED96-DF6B-4548-A195-0A2BA682E992}"/>
    <cellStyle name="Currency 12 11 3" xfId="9354" xr:uid="{9306D2F9-7548-4F7F-A813-DE80CD8505FD}"/>
    <cellStyle name="Currency 12 11 3 2" xfId="31624" xr:uid="{7AB2128F-247E-4356-B438-494CC24A8470}"/>
    <cellStyle name="Currency 12 11 3 3" xfId="21348" xr:uid="{CE3BF872-14A0-4B36-AD9D-E44A729D0F27}"/>
    <cellStyle name="Currency 12 11 4" xfId="25700" xr:uid="{C6C16EF7-ECFA-414F-A4B9-F751C0A0DF9C}"/>
    <cellStyle name="Currency 12 11 5" xfId="15400" xr:uid="{C2D8893C-2996-461B-9E0D-87027ECF1449}"/>
    <cellStyle name="Currency 12 12" xfId="6076" xr:uid="{5AC19DBA-0980-4427-B046-5E43E5D08108}"/>
    <cellStyle name="Currency 12 12 2" xfId="28577" xr:uid="{D78F2809-2EA2-42AC-A112-0906C8C645A7}"/>
    <cellStyle name="Currency 12 12 3" xfId="18283" xr:uid="{9EADEF54-EF89-4757-9946-A5F233000871}"/>
    <cellStyle name="Currency 12 13" xfId="9267" xr:uid="{CB4E4BF5-06C5-4F70-8939-36AA48C5E78E}"/>
    <cellStyle name="Currency 12 13 2" xfId="31537" xr:uid="{D7E85588-1BF9-4A91-9E2B-B8C0D30DFD1B}"/>
    <cellStyle name="Currency 12 13 3" xfId="21261" xr:uid="{57D05520-9F21-48E3-B75C-82BCA20A213E}"/>
    <cellStyle name="Currency 12 14" xfId="12517" xr:uid="{E98C6DF0-2E4A-4239-BD8F-8EA928ECDD26}"/>
    <cellStyle name="Currency 12 14 3" xfId="23523" xr:uid="{56148485-4F5C-48E3-B853-EF5871A5EF90}"/>
    <cellStyle name="Currency 12 15" xfId="14245" xr:uid="{CE212501-9918-4850-A105-7B465739B26E}"/>
    <cellStyle name="Currency 12 15 2" xfId="25613" xr:uid="{B86FF7FC-ABFC-4D77-9B71-57E687D8E027}"/>
    <cellStyle name="Currency 12 16" xfId="15313" xr:uid="{7CB33D63-186B-4F09-85DB-9A049EC377A9}"/>
    <cellStyle name="Currency 12 17" xfId="32856" xr:uid="{B1018309-7F6F-4512-9CC6-00B03E2CC894}"/>
    <cellStyle name="Currency 12 18" xfId="1190" xr:uid="{F0EFF580-1918-479E-A5FF-A3F6C095765D}"/>
    <cellStyle name="Currency 12 2" xfId="338" xr:uid="{17304A3E-7393-4C34-AACC-68C9FBE3DEDE}"/>
    <cellStyle name="Currency 12 2 10" xfId="33086" xr:uid="{1B0689A2-5D28-4ACC-86B3-0D45FA34BD26}"/>
    <cellStyle name="Currency 12 2 11" xfId="1258" xr:uid="{0D6C0A9D-768C-48B0-8D84-4F3E166D1E06}"/>
    <cellStyle name="Currency 12 2 2" xfId="421" xr:uid="{4E2DCD60-4E3C-463B-811F-2931358F284A}"/>
    <cellStyle name="Currency 12 2 2 2" xfId="932" xr:uid="{B2385479-5681-466C-9B73-78B626A5F4DD}"/>
    <cellStyle name="Currency 12 2 2 2 2" xfId="8134" xr:uid="{EBB16824-5C82-46F8-A517-C1B21B4B6752}"/>
    <cellStyle name="Currency 12 2 2 2 2 2" xfId="30551" xr:uid="{D3374E6B-BADC-4C6C-8CB7-DB73ED2D0D7A}"/>
    <cellStyle name="Currency 12 2 2 2 2 3" xfId="20261" xr:uid="{C1969269-A728-4A43-B9CC-950B3178B0A8}"/>
    <cellStyle name="Currency 12 2 2 2 3" xfId="11243" xr:uid="{0DA6842C-A853-4A29-802D-BAB5816E6E4A}"/>
    <cellStyle name="Currency 12 2 2 2 3 3" xfId="23241" xr:uid="{2619B3B1-9C17-4032-93D4-1D6DD57325BC}"/>
    <cellStyle name="Currency 12 2 2 2 4" xfId="13565" xr:uid="{2B7F11BD-B520-48DA-BCB3-E56B794FC65F}"/>
    <cellStyle name="Currency 12 2 2 2 4 3" xfId="24201" xr:uid="{64377B20-965A-4588-B2E3-445973A17FE9}"/>
    <cellStyle name="Currency 12 2 2 2 5" xfId="27589" xr:uid="{177178AC-27BA-4BBA-A719-7EE68119217E}"/>
    <cellStyle name="Currency 12 2 2 2 6" xfId="17293" xr:uid="{75C28095-49A1-48D6-8613-908B0DBDBFF3}"/>
    <cellStyle name="Currency 12 2 2 2 8" xfId="4944" xr:uid="{69A2C4F2-4DB2-4D66-8A95-23A2932ABFE5}"/>
    <cellStyle name="Currency 12 2 2 3" xfId="7139" xr:uid="{F313C235-151D-4D65-826A-043F21988F05}"/>
    <cellStyle name="Currency 12 2 2 3 2" xfId="29610" xr:uid="{738B3090-23F6-4C2F-93F1-C755A98A6F01}"/>
    <cellStyle name="Currency 12 2 2 3 3" xfId="19319" xr:uid="{8994063F-5129-4013-8B80-C08EEEF50BED}"/>
    <cellStyle name="Currency 12 2 2 4" xfId="10303" xr:uid="{0AED99AE-192E-4E6C-8A33-273E9253212C}"/>
    <cellStyle name="Currency 12 2 2 4 2" xfId="32572" xr:uid="{407350A1-BCCF-4AA3-B977-547AFB198280}"/>
    <cellStyle name="Currency 12 2 2 4 3" xfId="22298" xr:uid="{219161DA-F399-4E93-8A3E-0F092D7C1A00}"/>
    <cellStyle name="Currency 12 2 2 5" xfId="12961" xr:uid="{FF13BD68-5DC8-4718-996C-B0FF4FEC8590}"/>
    <cellStyle name="Currency 12 2 2 5 3" xfId="23784" xr:uid="{F1DB69CD-2A7C-405E-9B05-139FC969E524}"/>
    <cellStyle name="Currency 12 2 2 6" xfId="26649" xr:uid="{997D2786-C5A4-46DC-B99C-496786DC6CB1}"/>
    <cellStyle name="Currency 12 2 2 7" xfId="16350" xr:uid="{DEEB85E2-C57E-4CE2-AC79-567E927F1CEB}"/>
    <cellStyle name="Currency 12 2 2 9" xfId="3993" xr:uid="{3CF93D7F-6748-4F48-9F41-80EBD6B5231F}"/>
    <cellStyle name="Currency 12 2 3" xfId="783" xr:uid="{DF6C77EA-6CEB-413D-A55A-41CB261303A6}"/>
    <cellStyle name="Currency 12 2 3 2" xfId="6977" xr:uid="{6BEDB455-2DE4-4C26-A8D4-3814C5EC864C}"/>
    <cellStyle name="Currency 12 2 3 2 2" xfId="29448" xr:uid="{58FFEE05-8F1E-4A95-94D6-FBED9E20503D}"/>
    <cellStyle name="Currency 12 2 3 2 3" xfId="19155" xr:uid="{6925307D-1EED-4842-8AD7-01386C756C0E}"/>
    <cellStyle name="Currency 12 2 3 3" xfId="10140" xr:uid="{32A5C637-40BA-4017-A7C7-C13F5DA8A154}"/>
    <cellStyle name="Currency 12 2 3 3 2" xfId="32409" xr:uid="{24DB43ED-C80C-43F5-875D-BB30D85D8510}"/>
    <cellStyle name="Currency 12 2 3 3 3" xfId="22134" xr:uid="{83598D24-8DE3-4D10-8760-027269373176}"/>
    <cellStyle name="Currency 12 2 3 4" xfId="13405" xr:uid="{4174212C-5FAE-4890-A0B6-7CAA1CFFA54A}"/>
    <cellStyle name="Currency 12 2 3 4 3" xfId="24041" xr:uid="{5B334ED4-3420-41B2-8D13-629252C5470E}"/>
    <cellStyle name="Currency 12 2 3 5" xfId="26485" xr:uid="{299E5CC6-0A99-4692-BA11-5505AC590929}"/>
    <cellStyle name="Currency 12 2 3 6" xfId="16186" xr:uid="{96789C18-F986-4D96-A598-F8AFF75C95BF}"/>
    <cellStyle name="Currency 12 2 3 8" xfId="3814" xr:uid="{C1E459C0-0517-46CD-BDF3-545B83A8BAB2}"/>
    <cellStyle name="Currency 12 2 4" xfId="3334" xr:uid="{3751465D-4A1C-4135-B454-937C336CB391}"/>
    <cellStyle name="Currency 12 2 4 2" xfId="6691" xr:uid="{3F4D107C-595B-46E0-89B1-0E0B80AFEFD6}"/>
    <cellStyle name="Currency 12 2 4 2 2" xfId="29191" xr:uid="{7220967C-337E-48E7-9B4F-BD0D7E769DF5}"/>
    <cellStyle name="Currency 12 2 4 2 3" xfId="18898" xr:uid="{340D27DE-3FFE-4CF1-ACC9-52B828D4DD6A}"/>
    <cellStyle name="Currency 12 2 4 3" xfId="9882" xr:uid="{3866CF87-E426-4344-880B-9EB9E7CB5082}"/>
    <cellStyle name="Currency 12 2 4 3 2" xfId="32152" xr:uid="{911F089E-B5A1-4BF7-84F7-D89B181AF2D8}"/>
    <cellStyle name="Currency 12 2 4 3 3" xfId="21876" xr:uid="{554FD7DA-0DFA-4114-A2AD-A5536FC22CF5}"/>
    <cellStyle name="Currency 12 2 4 4" xfId="26227" xr:uid="{7E178A04-EE04-47AB-994B-0CD69BDF40B5}"/>
    <cellStyle name="Currency 12 2 4 5" xfId="15928" xr:uid="{C88A70D8-5212-40AE-885A-4721D9F39EF1}"/>
    <cellStyle name="Currency 12 2 5" xfId="6438" xr:uid="{5D301122-C6B0-47E2-9FCD-76A5C866416A}"/>
    <cellStyle name="Currency 12 2 5 2" xfId="28939" xr:uid="{4704B721-5CBF-4575-AFC2-00623B75CD67}"/>
    <cellStyle name="Currency 12 2 5 3" xfId="18645" xr:uid="{5C82C19B-952C-4A70-9837-047B55DE29BB}"/>
    <cellStyle name="Currency 12 2 6" xfId="9629" xr:uid="{63B688C1-585D-4674-BFBD-16B67B83EE52}"/>
    <cellStyle name="Currency 12 2 6 2" xfId="31899" xr:uid="{EA25F607-043B-4C9A-BA36-70E9D2709908}"/>
    <cellStyle name="Currency 12 2 6 3" xfId="21623" xr:uid="{420A644B-63F5-408A-94EF-72690950E624}"/>
    <cellStyle name="Currency 12 2 7" xfId="12749" xr:uid="{FF77C851-11F3-4D99-907B-3358494739E8}"/>
    <cellStyle name="Currency 12 2 7 3" xfId="23619" xr:uid="{1BD6363F-2BD8-415B-9491-DA90E5C5E929}"/>
    <cellStyle name="Currency 12 2 8" xfId="14313" xr:uid="{E5AFF65A-8BD1-4147-9DD6-A34F3B48F235}"/>
    <cellStyle name="Currency 12 2 8 2" xfId="25975" xr:uid="{8AC4B0B8-E54F-419B-AEC7-02FE8847AE59}"/>
    <cellStyle name="Currency 12 2 9" xfId="15675" xr:uid="{6FA342AD-1924-4DE8-8CCE-051D175DA972}"/>
    <cellStyle name="Currency 12 3" xfId="364" xr:uid="{4BC01BAA-8F5C-44DF-B613-E32B20388576}"/>
    <cellStyle name="Currency 12 3 2" xfId="855" xr:uid="{08DCBE43-64C5-46B7-A980-04B200891C41}"/>
    <cellStyle name="Currency 12 3 2 2" xfId="7915" xr:uid="{9AA6A070-F7F3-4FC3-B7E0-E1EF4C17A52C}"/>
    <cellStyle name="Currency 12 3 2 2 2" xfId="30343" xr:uid="{E3239937-9537-4122-B5A9-D5616E7F1FD6}"/>
    <cellStyle name="Currency 12 3 2 2 3" xfId="20054" xr:uid="{3F55BAEE-895F-479C-B6C3-28C6703FF507}"/>
    <cellStyle name="Currency 12 3 2 3" xfId="11038" xr:uid="{E2C50BC8-D3A0-4566-BAFD-67942F8B88D2}"/>
    <cellStyle name="Currency 12 3 2 3 3" xfId="23033" xr:uid="{A811B58F-1F7A-4F7E-8626-832950D16FB4}"/>
    <cellStyle name="Currency 12 3 2 4" xfId="27384" xr:uid="{CCF599D5-062A-431D-BA0C-EC90787C696C}"/>
    <cellStyle name="Currency 12 3 2 5" xfId="17085" xr:uid="{960C4F12-6C03-4B30-9923-E6F159E866B4}"/>
    <cellStyle name="Currency 12 3 2 7" xfId="4736" xr:uid="{F3E83306-43DD-459E-A1C8-F3C12A4C5FF3}"/>
    <cellStyle name="Currency 12 3 3" xfId="6881" xr:uid="{77C51D3F-D816-419E-B07C-9111C979250F}"/>
    <cellStyle name="Currency 12 3 3 2" xfId="29352" xr:uid="{13BC9E3B-894B-40E6-9751-D32A4718E32D}"/>
    <cellStyle name="Currency 12 3 3 3" xfId="19059" xr:uid="{B48E370F-C479-43FF-B77A-08FC72A1C9ED}"/>
    <cellStyle name="Currency 12 3 4" xfId="10044" xr:uid="{36544F21-566B-478C-81B0-1D099E4A342B}"/>
    <cellStyle name="Currency 12 3 4 2" xfId="32313" xr:uid="{A6CB542C-0F06-4C92-BF96-20FDFE636848}"/>
    <cellStyle name="Currency 12 3 4 3" xfId="22038" xr:uid="{4A1B8A0B-55B4-4C49-BA41-5F3F9AAF7CAA}"/>
    <cellStyle name="Currency 12 3 5" xfId="13211" xr:uid="{C80C0EC3-B129-4AB4-A794-2CFF0F38301C}"/>
    <cellStyle name="Currency 12 3 5 3" xfId="23945" xr:uid="{5EB7E773-29A3-47AE-B5D0-50E753BCBD3E}"/>
    <cellStyle name="Currency 12 3 6" xfId="26389" xr:uid="{4EAA0A58-8988-4B43-8BF9-D2EAB512C554}"/>
    <cellStyle name="Currency 12 3 7" xfId="16090" xr:uid="{C3F9E757-3611-4A19-BA48-29C0DB860A37}"/>
    <cellStyle name="Currency 12 3 8" xfId="32919" xr:uid="{A0F8962B-1A5A-4EC6-8BE0-E5127CCECC44}"/>
    <cellStyle name="Currency 12 3 9" xfId="3591" xr:uid="{1788FE96-5832-41D1-8580-5B4E94C82BC8}"/>
    <cellStyle name="Currency 12 4" xfId="726" xr:uid="{413DDBF3-3A45-445E-82CD-D46B522E5A40}"/>
    <cellStyle name="Currency 12 4 2" xfId="7783" xr:uid="{E0FAD6C6-8244-4A9A-9EFA-9EC9DE7CF0DC}"/>
    <cellStyle name="Currency 12 4 2 2" xfId="30212" xr:uid="{7870E041-C8DD-427F-9322-0333EF65BA02}"/>
    <cellStyle name="Currency 12 4 2 3" xfId="19922" xr:uid="{7226F739-28F1-4DD8-AA28-4AD45E6CABF5}"/>
    <cellStyle name="Currency 12 4 3" xfId="10906" xr:uid="{70198461-081C-43F7-9331-C9793C68DE21}"/>
    <cellStyle name="Currency 12 4 3 3" xfId="22901" xr:uid="{9A9B04FB-A55E-403F-B49E-67173EBB0CDE}"/>
    <cellStyle name="Currency 12 4 4" xfId="13718" xr:uid="{3F4E2692-B7BE-4C61-9EC5-AD9EE4B74CAE}"/>
    <cellStyle name="Currency 12 4 4 3" xfId="24358" xr:uid="{DC2AF408-F647-42E5-BB14-69C94F3848A9}"/>
    <cellStyle name="Currency 12 4 5" xfId="27252" xr:uid="{34D8B0BB-CD85-4F66-9CAA-6A5D43D1ACA8}"/>
    <cellStyle name="Currency 12 4 6" xfId="16953" xr:uid="{7D02BF56-ED88-4BB0-940C-79EF274208F0}"/>
    <cellStyle name="Currency 12 4 8" xfId="4607" xr:uid="{83D73C69-BF46-4AF7-B22F-87A6074631B9}"/>
    <cellStyle name="Currency 12 5" xfId="4403" xr:uid="{C3595C9A-129C-45C4-A8C5-F849645B1A12}"/>
    <cellStyle name="Currency 12 5 2" xfId="7578" xr:uid="{2777120E-9340-48FE-A1B5-1140E7CF3305}"/>
    <cellStyle name="Currency 12 5 2 2" xfId="30007" xr:uid="{3C16E9BC-C738-41D6-9253-9D491127FC8C}"/>
    <cellStyle name="Currency 12 5 2 3" xfId="19717" xr:uid="{E6BDB19A-8A70-439A-926D-2C063636266A}"/>
    <cellStyle name="Currency 12 5 3" xfId="10701" xr:uid="{B5A18D61-6BA9-4DCD-8006-C411D2538F9D}"/>
    <cellStyle name="Currency 12 5 3 3" xfId="22696" xr:uid="{055C3A42-DB7A-4A68-BF01-00C4ED19FF07}"/>
    <cellStyle name="Currency 12 5 4" xfId="13900" xr:uid="{902E3118-3427-4579-8B4B-79C241AA00C5}"/>
    <cellStyle name="Currency 12 5 4 3" xfId="24540" xr:uid="{459C7E0B-08F9-43B8-8749-8E6036376772}"/>
    <cellStyle name="Currency 12 5 5" xfId="27047" xr:uid="{CFB4D11F-C1D5-4E53-861B-EFE865890FCD}"/>
    <cellStyle name="Currency 12 5 6" xfId="16748" xr:uid="{83B534DA-16B6-4521-A8BF-55246333AFFA}"/>
    <cellStyle name="Currency 12 6" xfId="4353" xr:uid="{E5982870-33A4-4DA1-A14C-C3350B2F4514}"/>
    <cellStyle name="Currency 12 6 2" xfId="7528" xr:uid="{48BFDADF-333E-4209-8A38-E98CC06318C6}"/>
    <cellStyle name="Currency 12 6 2 2" xfId="29957" xr:uid="{20758917-3526-4669-9F08-1DEF255C4869}"/>
    <cellStyle name="Currency 12 6 2 3" xfId="19667" xr:uid="{9A796525-3F9A-4D75-8F1C-F0DCF55AE828}"/>
    <cellStyle name="Currency 12 6 3" xfId="10651" xr:uid="{BAEAAD1A-6583-4EED-8558-83E346041480}"/>
    <cellStyle name="Currency 12 6 3 3" xfId="22646" xr:uid="{A19DFD83-2E1F-470E-AB63-AF1893F5C17E}"/>
    <cellStyle name="Currency 12 6 4" xfId="13905" xr:uid="{3EAF5462-92F7-4424-BF59-4740EFEE0303}"/>
    <cellStyle name="Currency 12 6 4 3" xfId="24545" xr:uid="{59EB8E45-921F-44E9-A42B-2CE22E92F0BD}"/>
    <cellStyle name="Currency 12 6 5" xfId="26997" xr:uid="{38B17301-1515-4CD2-B1D1-08404CAC59E2}"/>
    <cellStyle name="Currency 12 6 6" xfId="16698" xr:uid="{FF1F377B-F681-4904-A283-EB4785E262A7}"/>
    <cellStyle name="Currency 12 7" xfId="4195" xr:uid="{25C7BBDA-DF90-4200-8DC1-0ACCBF54A6D8}"/>
    <cellStyle name="Currency 12 7 2" xfId="7370" xr:uid="{63B8FA74-6A21-4645-B147-374BF91264AA}"/>
    <cellStyle name="Currency 12 7 2 2" xfId="29819" xr:uid="{1D635C8F-86F2-4192-8444-3A9E4C8FFD8E}"/>
    <cellStyle name="Currency 12 7 2 3" xfId="19529" xr:uid="{91A2016F-685B-4E09-8218-C1AF4D212923}"/>
    <cellStyle name="Currency 12 7 3" xfId="10513" xr:uid="{52889E04-BD8D-492A-BE4D-9DFDB2F2B6B5}"/>
    <cellStyle name="Currency 12 7 3 3" xfId="22508" xr:uid="{1D18D5D4-F3A8-46E3-B954-0BB25FBBC5C6}"/>
    <cellStyle name="Currency 12 7 4" xfId="14131" xr:uid="{F1976B7C-018B-4310-9FCD-0F946A8526DC}"/>
    <cellStyle name="Currency 12 7 4 3" xfId="24767" xr:uid="{9485AF35-AE5F-4616-9370-2EE6880A6E98}"/>
    <cellStyle name="Currency 12 7 5" xfId="26859" xr:uid="{949B8137-BB02-42EB-AC50-26E198B76741}"/>
    <cellStyle name="Currency 12 7 6" xfId="16560" xr:uid="{36C1F7F8-04DE-40BF-8C96-CF6A14BF97EF}"/>
    <cellStyle name="Currency 12 8" xfId="4103" xr:uid="{B50CC999-BD42-4FC3-8467-7344F7E400B3}"/>
    <cellStyle name="Currency 12 8 2" xfId="7278" xr:uid="{78E8259D-6B7D-4C0A-B3BF-F9000102F1E9}"/>
    <cellStyle name="Currency 12 8 2 2" xfId="29749" xr:uid="{096ABAA4-DBF4-44ED-8FDA-98E04219A0E0}"/>
    <cellStyle name="Currency 12 8 2 3" xfId="19459" xr:uid="{1C40EA48-B8F8-45A6-8EF5-F30B4446644F}"/>
    <cellStyle name="Currency 12 8 3" xfId="10443" xr:uid="{4BCA50D1-874E-4603-B698-F08E9F63B4B5}"/>
    <cellStyle name="Currency 12 8 3 3" xfId="22438" xr:uid="{6C103ADC-2913-473E-8A41-FC9E704498FA}"/>
    <cellStyle name="Currency 12 8 4" xfId="26789" xr:uid="{F050245B-53F9-4A1A-B5F1-6A8CDCD35FAB}"/>
    <cellStyle name="Currency 12 8 5" xfId="16490" xr:uid="{7D091010-0575-4485-BD74-E9A6BA259E10}"/>
    <cellStyle name="Currency 12 9" xfId="3170" xr:uid="{90371B55-528D-4C2E-B1E6-8D11F6DF8C3B}"/>
    <cellStyle name="Currency 12 9 2" xfId="6525" xr:uid="{573C43A4-2648-41A8-B644-89DEBFAB3904}"/>
    <cellStyle name="Currency 12 9 2 2" xfId="29025" xr:uid="{A4EF221D-89D6-4E2C-B674-E461CA6F6F81}"/>
    <cellStyle name="Currency 12 9 2 3" xfId="18732" xr:uid="{320E2DB2-CDC0-49CA-9FB7-AA5AB6F2EAD1}"/>
    <cellStyle name="Currency 12 9 3" xfId="9716" xr:uid="{66D8910D-A223-4E1D-94BD-E44B18C0ED60}"/>
    <cellStyle name="Currency 12 9 3 2" xfId="31986" xr:uid="{B1D4AACF-5000-4AF3-B460-05148A226E2A}"/>
    <cellStyle name="Currency 12 9 3 3" xfId="21710" xr:uid="{346ED2E8-0386-47E8-8DCE-080A2884EC23}"/>
    <cellStyle name="Currency 12 9 4" xfId="26062" xr:uid="{5309EE4E-5881-401E-A924-1AA5579544B7}"/>
    <cellStyle name="Currency 12 9 5" xfId="15762" xr:uid="{CE2B5808-91E8-4A27-A450-DFDFADAD0C09}"/>
    <cellStyle name="Currency 120" xfId="1477" xr:uid="{0EEE8371-A9BF-43BA-943B-3B16015065AA}"/>
    <cellStyle name="Currency 120 2" xfId="5158" xr:uid="{FEF697AF-F544-4CDF-AF06-CAD630B8AE59}"/>
    <cellStyle name="Currency 120 3" xfId="8460" xr:uid="{F877A420-587B-4085-94AD-E45C5A39DD72}"/>
    <cellStyle name="Currency 121" xfId="1478" xr:uid="{14AA0163-83EA-45D0-80F2-FAEC69D54764}"/>
    <cellStyle name="Currency 121 2" xfId="8343" xr:uid="{C3B6052F-FA1E-49E3-9F5E-65467E37C05E}"/>
    <cellStyle name="Currency 121 3" xfId="8461" xr:uid="{4447ACAA-E5E1-4CEC-976C-112B0DD017FD}"/>
    <cellStyle name="Currency 122" xfId="5148" xr:uid="{7EB0FF15-B573-4C38-8F1D-FCEB6FC19792}"/>
    <cellStyle name="Currency 122 2" xfId="8431" xr:uid="{5C41B645-2FE4-4B30-B21D-B11A20A5A175}"/>
    <cellStyle name="Currency 122 3" xfId="11445" xr:uid="{61CF7BF3-6835-40A1-A77E-41AEA85CAE68}"/>
    <cellStyle name="Currency 123" xfId="8372" xr:uid="{3C2AED56-33C1-4CB6-8645-B5F8F3945A71}"/>
    <cellStyle name="Currency 123 2" xfId="8443" xr:uid="{9CE00629-6BF9-46DC-960C-D1C9105B5E04}"/>
    <cellStyle name="Currency 124" xfId="8348" xr:uid="{969A69DF-1682-4600-8DF1-99CE3F3F24A6}"/>
    <cellStyle name="Currency 124 2" xfId="11838" xr:uid="{B6CFC182-5FC1-4864-B0DB-ACD3569852CB}"/>
    <cellStyle name="Currency 125" xfId="8434" xr:uid="{8FA4A8B9-DCE8-417B-93C2-5B1100BE7C96}"/>
    <cellStyle name="Currency 125 2" xfId="11848" xr:uid="{7EB06902-89EA-4A79-9B6D-B39E0E0C23BF}"/>
    <cellStyle name="Currency 126" xfId="5151" xr:uid="{524EC9E8-36BB-4629-ADAB-FB9DA990A9E8}"/>
    <cellStyle name="Currency 127" xfId="5442" xr:uid="{8796DEED-9547-44FF-89B3-AF867BC7AC83}"/>
    <cellStyle name="Currency 128" xfId="8437" xr:uid="{A9CD321C-2082-42B5-AD22-0A48546A5EAD}"/>
    <cellStyle name="Currency 129" xfId="11541" xr:uid="{86B71124-F33C-4C3A-A18E-8BEECA2DB9EA}"/>
    <cellStyle name="Currency 13" xfId="175" xr:uid="{C2196554-92B0-41AE-A395-7BCF0294C906}"/>
    <cellStyle name="Currency 13 10" xfId="15593" xr:uid="{EA5B57E7-06BF-4EF4-BC6E-0B78C9934AC4}"/>
    <cellStyle name="Currency 13 11" xfId="32854" xr:uid="{669E0E19-4FEF-4EF5-B340-881E6566FA0D}"/>
    <cellStyle name="Currency 13 12" xfId="1188" xr:uid="{B7114728-9501-4CDC-B251-4213B49E9795}"/>
    <cellStyle name="Currency 13 2" xfId="335" xr:uid="{E59DEC75-44C7-49A4-A5F2-01CA94AB7311}"/>
    <cellStyle name="Currency 13 2 2" xfId="419" xr:uid="{FAAEAFAF-7445-44AD-951B-E350D7963CB3}"/>
    <cellStyle name="Currency 13 2 2 2" xfId="930" xr:uid="{DAFF17E0-6E06-471C-97DA-4DEF987732BA}"/>
    <cellStyle name="Currency 13 2 2 2 2" xfId="30634" xr:uid="{7D1DE5C5-7F66-4216-9D68-0803A7E56073}"/>
    <cellStyle name="Currency 13 2 2 2 3" xfId="20345" xr:uid="{6B9F7BC7-19BD-43A5-BC1E-FA4BB3E8FA99}"/>
    <cellStyle name="Currency 13 2 2 2 5" xfId="8222" xr:uid="{94B628A1-641E-4471-B38F-3471FA5F243A}"/>
    <cellStyle name="Currency 13 2 2 3" xfId="11327" xr:uid="{923F7397-7268-466F-917C-5D17FC9D6F2C}"/>
    <cellStyle name="Currency 13 2 2 3 3" xfId="23325" xr:uid="{C81F87C6-4F41-4859-AC03-5CADBF5EDF66}"/>
    <cellStyle name="Currency 13 2 2 4" xfId="13484" xr:uid="{813BF710-9E78-4C17-9CA4-18B57DECBB7D}"/>
    <cellStyle name="Currency 13 2 2 4 3" xfId="24119" xr:uid="{9F39D9C9-7B89-45A8-A259-3555B4E11D46}"/>
    <cellStyle name="Currency 13 2 2 5" xfId="27671" xr:uid="{8C11B118-A9F9-422E-B949-D504D06B8B43}"/>
    <cellStyle name="Currency 13 2 2 6" xfId="17377" xr:uid="{029CBDF7-EE7F-4FFB-A8DA-D035A865B0B0}"/>
    <cellStyle name="Currency 13 2 2 8" xfId="5024" xr:uid="{96C2AE57-32CE-4EC7-809F-9DA1BFDFF8BB}"/>
    <cellStyle name="Currency 13 2 3" xfId="781" xr:uid="{E44D25A9-CBE6-494F-AB73-0DADC48E9A54}"/>
    <cellStyle name="Currency 13 2 3 2" xfId="29529" xr:uid="{E5612934-AC17-4BD4-A3AF-F38A15EF378C}"/>
    <cellStyle name="Currency 13 2 3 3" xfId="19237" xr:uid="{304E7E6F-E922-4FA1-8F34-2141E28415B4}"/>
    <cellStyle name="Currency 13 2 3 5" xfId="7059" xr:uid="{E626FCDE-B93A-40AE-9FC6-7AD3B0ABD983}"/>
    <cellStyle name="Currency 13 2 4" xfId="10221" xr:uid="{53C8C0F4-368B-4DA7-93EC-3974C71D69A6}"/>
    <cellStyle name="Currency 13 2 4 2" xfId="32491" xr:uid="{E931857B-CF1F-4E11-A2A0-B84842C7AF2C}"/>
    <cellStyle name="Currency 13 2 4 3" xfId="22216" xr:uid="{7B2A5D73-F191-4B29-9239-3D40F6BFE7B7}"/>
    <cellStyle name="Currency 13 2 5" xfId="12881" xr:uid="{7EB80196-0A06-46B0-9ECE-C98939077195}"/>
    <cellStyle name="Currency 13 2 5 3" xfId="23702" xr:uid="{A04EBAC7-2AF8-4E0C-98C1-A8505AFA81C8}"/>
    <cellStyle name="Currency 13 2 6" xfId="14311" xr:uid="{F36E39E3-E100-4C70-B92E-1E82E3A56958}"/>
    <cellStyle name="Currency 13 2 6 2" xfId="26567" xr:uid="{89F9EB42-327C-40D3-A1E1-52FF5AE167B4}"/>
    <cellStyle name="Currency 13 2 7" xfId="16268" xr:uid="{4AF11766-649F-4FE5-A29B-235B5B6FA3CC}"/>
    <cellStyle name="Currency 13 2 8" xfId="33084" xr:uid="{75724F61-04D8-4BCF-9333-7B08BC4D27A0}"/>
    <cellStyle name="Currency 13 2 9" xfId="1256" xr:uid="{51AAA721-0DFD-4F22-8124-B69F6D610F86}"/>
    <cellStyle name="Currency 13 3" xfId="343" xr:uid="{2863E2FC-AEC7-4550-9400-C9938F33338F}"/>
    <cellStyle name="Currency 13 3 2" xfId="816" xr:uid="{72DF1997-AA87-41C7-AB4D-B47D42DF381E}"/>
    <cellStyle name="Currency 13 3 2 2" xfId="8039" xr:uid="{341B1E9D-4605-4BE5-A511-534FE81D48D5}"/>
    <cellStyle name="Currency 13 3 2 2 2" xfId="30470" xr:uid="{ABD28E64-DCFE-4462-8231-8D4F67FBE3C1}"/>
    <cellStyle name="Currency 13 3 2 2 3" xfId="20180" xr:uid="{C4AF6778-6BE4-4D22-87AC-17D48A7C42CD}"/>
    <cellStyle name="Currency 13 3 2 3" xfId="11162" xr:uid="{5C9F4215-5158-4791-8E4F-908E9F8E049B}"/>
    <cellStyle name="Currency 13 3 2 3 3" xfId="23160" xr:uid="{F61E3BC4-7D2D-43E9-BAE4-A467B5D3F549}"/>
    <cellStyle name="Currency 13 3 2 4" xfId="27510" xr:uid="{B01FD1D4-81C6-42FA-AAC3-D5BA14C489DD}"/>
    <cellStyle name="Currency 13 3 2 5" xfId="17212" xr:uid="{9FC1ED60-F8EC-40F8-9D57-6E0571884E8C}"/>
    <cellStyle name="Currency 13 3 2 7" xfId="4852" xr:uid="{9435BBC9-F628-497B-8FF5-902A82FD46E8}"/>
    <cellStyle name="Currency 13 3 3" xfId="6895" xr:uid="{E67BEF62-434D-4C77-A9D5-14394EAB8A92}"/>
    <cellStyle name="Currency 13 3 3 2" xfId="29366" xr:uid="{DC8C2092-7D6C-49D6-9281-F19178DFC1F2}"/>
    <cellStyle name="Currency 13 3 3 3" xfId="19073" xr:uid="{1818711A-7073-4F7B-A0E8-5F93F691F385}"/>
    <cellStyle name="Currency 13 3 4" xfId="10058" xr:uid="{F8FE237C-1671-4A38-BFC7-A65F4604BA8F}"/>
    <cellStyle name="Currency 13 3 4 2" xfId="32327" xr:uid="{8AC81066-73DA-4C55-A8DB-AB9E92EA867C}"/>
    <cellStyle name="Currency 13 3 4 3" xfId="22052" xr:uid="{D1CFC263-4B64-48F5-AAC7-D6FA073FC070}"/>
    <cellStyle name="Currency 13 3 5" xfId="13324" xr:uid="{ABF89FB3-57DE-4D32-BBE7-85A386D2E787}"/>
    <cellStyle name="Currency 13 3 5 3" xfId="23959" xr:uid="{56AEBCB2-7A9C-4465-8E13-16916597688D}"/>
    <cellStyle name="Currency 13 3 6" xfId="26403" xr:uid="{00B93CC8-10A8-42FC-B591-AECD0BD0D029}"/>
    <cellStyle name="Currency 13 3 7" xfId="16104" xr:uid="{8C495E14-1049-4177-8EBD-9BA3BE7E74A4}"/>
    <cellStyle name="Currency 13 3 8" xfId="32917" xr:uid="{54999408-259D-4812-B2C5-6683399800D5}"/>
    <cellStyle name="Currency 13 3 9" xfId="3741" xr:uid="{ACF95463-1136-4ED5-BD74-EB7694328692}"/>
    <cellStyle name="Currency 13 4" xfId="724" xr:uid="{BB4066DC-ED64-49A2-A2EA-9D417CF65EF2}"/>
    <cellStyle name="Currency 13 4 2" xfId="7459" xr:uid="{C9363C6C-DBB5-47C2-9A3F-F79955D14764}"/>
    <cellStyle name="Currency 13 4 2 2" xfId="29902" xr:uid="{E1F65789-A5F1-4169-8FDE-3B2911AE2A7E}"/>
    <cellStyle name="Currency 13 4 2 3" xfId="19612" xr:uid="{C6211962-D449-4558-A68A-46DB5B2CABF5}"/>
    <cellStyle name="Currency 13 4 3" xfId="10596" xr:uid="{5B500A42-CCDE-4C6C-9066-F920E7DDBD45}"/>
    <cellStyle name="Currency 13 4 3 3" xfId="22591" xr:uid="{3DBB0626-FC83-4CAD-AB9A-F5B8DFAF5899}"/>
    <cellStyle name="Currency 13 4 4" xfId="14129" xr:uid="{2664F141-1379-4182-A3D8-7A4230071A4F}"/>
    <cellStyle name="Currency 13 4 4 3" xfId="24765" xr:uid="{C2D225B5-199E-4248-8B93-9F2998CA78F1}"/>
    <cellStyle name="Currency 13 4 5" xfId="26942" xr:uid="{BFD5D075-4FDE-433A-8588-25A61AEF31B9}"/>
    <cellStyle name="Currency 13 4 6" xfId="16643" xr:uid="{8DE66DCD-1E0B-44D4-8419-DDC7C4C8CCA4}"/>
    <cellStyle name="Currency 13 4 8" xfId="4284" xr:uid="{D7AF7AFF-7108-45CD-898A-FCFFF84C8D35}"/>
    <cellStyle name="Currency 13 5" xfId="3254" xr:uid="{1D45BFCD-0199-46C4-BA66-A66338E55C88}"/>
    <cellStyle name="Currency 13 5 2" xfId="6609" xr:uid="{B9AF7133-F7DC-40C1-9D07-F1A85422E90C}"/>
    <cellStyle name="Currency 13 5 2 2" xfId="29109" xr:uid="{38F381B5-DA5A-4C22-A2A1-36FFBA8B8125}"/>
    <cellStyle name="Currency 13 5 2 3" xfId="18816" xr:uid="{3E09FAD6-E643-4737-BDB1-18840508DBA9}"/>
    <cellStyle name="Currency 13 5 3" xfId="9800" xr:uid="{C6FD198B-69D7-4203-B5AC-2B7934967BF0}"/>
    <cellStyle name="Currency 13 5 3 2" xfId="32070" xr:uid="{1E93CC6A-925C-4DE1-92F1-77CCD802D9ED}"/>
    <cellStyle name="Currency 13 5 3 3" xfId="21794" xr:uid="{924F148B-CAD6-4433-95A6-94CAC22AFCB9}"/>
    <cellStyle name="Currency 13 5 4" xfId="26146" xr:uid="{58AE2858-3041-488C-865D-89E84F90BC61}"/>
    <cellStyle name="Currency 13 5 5" xfId="15846" xr:uid="{FB8ABC75-8BA5-4D1B-AA34-0967FF0EDCC9}"/>
    <cellStyle name="Currency 13 6" xfId="6356" xr:uid="{F1971EFC-0562-47C2-BC22-F59DA3E82114}"/>
    <cellStyle name="Currency 13 6 2" xfId="28857" xr:uid="{F9D6244A-5507-4F33-BAA4-F329224D94F4}"/>
    <cellStyle name="Currency 13 6 3" xfId="18563" xr:uid="{708D7080-CAA2-4DB4-98B4-11835138B468}"/>
    <cellStyle name="Currency 13 7" xfId="9547" xr:uid="{E3D7AEB3-D4CD-433D-9DAA-BDD0D8EBEF2E}"/>
    <cellStyle name="Currency 13 7 2" xfId="31817" xr:uid="{79E5A9DE-CC70-45BA-8646-C1C02ED083E8}"/>
    <cellStyle name="Currency 13 7 3" xfId="21541" xr:uid="{6D119A65-D10D-4B33-990E-E13675484259}"/>
    <cellStyle name="Currency 13 8" xfId="12669" xr:uid="{5141CD29-D1A1-4FC4-A754-E50B42C06FF7}"/>
    <cellStyle name="Currency 13 8 3" xfId="23537" xr:uid="{EDF84575-D882-4B9C-8101-8D0B74A7A865}"/>
    <cellStyle name="Currency 13 9" xfId="14243" xr:uid="{7E425041-22DF-42B9-82B1-4AB8870C87CC}"/>
    <cellStyle name="Currency 13 9 2" xfId="25893" xr:uid="{B90FD061-E255-4CF3-96AE-30AD8DFEBB71}"/>
    <cellStyle name="Currency 130" xfId="3077" xr:uid="{49D58531-A024-41B2-AA44-40C56615E7B0}"/>
    <cellStyle name="Currency 131" xfId="11776" xr:uid="{251241E0-1D72-4E18-BCDD-9A55F1BC29C7}"/>
    <cellStyle name="Currency 132" xfId="11831" xr:uid="{981E901D-40CA-495E-AA3A-5A20B424EF32}"/>
    <cellStyle name="Currency 133" xfId="11826" xr:uid="{3E4B60CF-56EB-4233-9915-86E342BAC445}"/>
    <cellStyle name="Currency 134" xfId="11958" xr:uid="{26345F2D-AF6B-47C7-BEC2-C8C18C83552C}"/>
    <cellStyle name="Currency 135" xfId="14193" xr:uid="{E9848CAB-083F-4A8F-A870-D9F514DE0CDE}"/>
    <cellStyle name="Currency 136" xfId="32627" xr:uid="{5C72C3AF-0963-4E82-8319-83B45F966152}"/>
    <cellStyle name="Currency 137" xfId="32826" xr:uid="{A74557B8-E244-4A5A-8157-113E9583BF1A}"/>
    <cellStyle name="Currency 14" xfId="169" xr:uid="{9BF4A185-1C09-4340-9196-32A94BF2DFC2}"/>
    <cellStyle name="Currency 14 2" xfId="302" xr:uid="{237EEDF4-2FAD-421F-A448-6159A8B4F320}"/>
    <cellStyle name="Currency 14 2 2" xfId="420" xr:uid="{72233B14-84BA-4B24-848D-C4DB4942B84E}"/>
    <cellStyle name="Currency 14 2 2 2" xfId="931" xr:uid="{08E7B8D4-E278-4AEC-A2DB-370891B46030}"/>
    <cellStyle name="Currency 14 2 2 2 2" xfId="30681" xr:uid="{979EA4C2-D424-411E-8FD0-BDAF08B0F6D3}"/>
    <cellStyle name="Currency 14 2 2 3" xfId="20394" xr:uid="{405D9C52-E4F2-4198-B74F-5F1714AC3D99}"/>
    <cellStyle name="Currency 14 2 2 5" xfId="8271" xr:uid="{8485918F-F64D-44D0-B001-7B8C891E771A}"/>
    <cellStyle name="Currency 14 2 3" xfId="782" xr:uid="{28DA1E34-6ACA-445D-BA17-01A146CD0359}"/>
    <cellStyle name="Currency 14 2 3 3" xfId="23374" xr:uid="{DAB2D977-84EE-46B5-A22A-FC2C6176873B}"/>
    <cellStyle name="Currency 14 2 3 5" xfId="11375" xr:uid="{988D5020-E780-4F8F-8CB7-867494649609}"/>
    <cellStyle name="Currency 14 2 4" xfId="14312" xr:uid="{64D4EB0E-D721-422C-95A1-9808FCC4BE36}"/>
    <cellStyle name="Currency 14 2 4 2" xfId="27720" xr:uid="{B69B2A50-2B8A-41D3-889F-D0E242EC693C}"/>
    <cellStyle name="Currency 14 2 5" xfId="17426" xr:uid="{2EABC465-5AE1-49ED-86E6-5F939C1FAB1E}"/>
    <cellStyle name="Currency 14 2 6" xfId="33078" xr:uid="{9F5A7AB9-02CE-4F62-95BF-C39A8741C51A}"/>
    <cellStyle name="Currency 14 2 7" xfId="1257" xr:uid="{79E2C112-7CF8-4478-8F1C-D6CE7CA32DF3}"/>
    <cellStyle name="Currency 14 3" xfId="361" xr:uid="{EDC2AE46-DC89-4515-BE1D-FF8E61026F25}"/>
    <cellStyle name="Currency 14 3 2" xfId="851" xr:uid="{71568EE1-E9A3-4ABF-BA75-BF631D4D105D}"/>
    <cellStyle name="Currency 14 3 2 2" xfId="29273" xr:uid="{2F43A138-758B-488A-B055-5B93E01A02E5}"/>
    <cellStyle name="Currency 14 3 3" xfId="18980" xr:uid="{9160ED10-AC40-42BA-8E23-008EB3DAD067}"/>
    <cellStyle name="Currency 14 3 4" xfId="32916" xr:uid="{3D913FC3-9274-4B12-AB27-F52FF49B7B46}"/>
    <cellStyle name="Currency 14 3 5" xfId="6773" xr:uid="{52356F7C-FC3F-435F-838B-E4DF93C621B4}"/>
    <cellStyle name="Currency 14 4" xfId="725" xr:uid="{892AB271-03FE-402A-ABED-557C6E2E90D3}"/>
    <cellStyle name="Currency 14 4 2" xfId="32234" xr:uid="{5093136F-E30A-4860-9949-1769EFDD4905}"/>
    <cellStyle name="Currency 14 4 3" xfId="21958" xr:uid="{371518F2-6EE1-4698-B7B9-2991DD89A8BA}"/>
    <cellStyle name="Currency 14 4 5" xfId="9964" xr:uid="{CFAC3B4E-5F72-44AE-AA55-F46B9507B5EA}"/>
    <cellStyle name="Currency 14 5" xfId="13041" xr:uid="{AE8A9792-D648-40C1-A590-24CAA91FFCBE}"/>
    <cellStyle name="Currency 14 5 3" xfId="23865" xr:uid="{D8ADA491-CD06-4C19-91E9-70452E20523A}"/>
    <cellStyle name="Currency 14 6" xfId="14244" xr:uid="{8FF98A92-E4EE-4242-A8DF-6FE4080D655A}"/>
    <cellStyle name="Currency 14 6 2" xfId="26309" xr:uid="{50AABB47-BD6D-402B-BC08-B095B1037EC6}"/>
    <cellStyle name="Currency 14 7" xfId="16010" xr:uid="{2AA66919-A321-40E4-B6FE-8A6E1B7A650A}"/>
    <cellStyle name="Currency 14 8" xfId="32853" xr:uid="{6FF32D7F-72D3-474A-8B47-9979237AF971}"/>
    <cellStyle name="Currency 14 9" xfId="1189" xr:uid="{CE666E4A-482B-452C-9891-997D47FFFD74}"/>
    <cellStyle name="Currency 15" xfId="161" xr:uid="{8CE4BACD-D226-408D-B9EB-FB8E750F06D6}"/>
    <cellStyle name="Currency 15 2" xfId="305" xr:uid="{6BEEA440-D65E-4158-8982-CD3E7299DD3B}"/>
    <cellStyle name="Currency 15 2 2" xfId="430" xr:uid="{761990A0-CF06-4439-9ADA-27041DAABDE6}"/>
    <cellStyle name="Currency 15 2 2 2" xfId="941" xr:uid="{0F4C2BFC-0582-43D2-B814-D5A7DF391B7F}"/>
    <cellStyle name="Currency 15 2 2 2 2" xfId="30547" xr:uid="{AAF2F28C-CAD8-479C-A275-980066F26D2A}"/>
    <cellStyle name="Currency 15 2 2 3" xfId="14322" xr:uid="{FFCD1059-898A-4F70-80F2-62DCD13BE16A}"/>
    <cellStyle name="Currency 15 2 3" xfId="792" xr:uid="{BD3080F1-A5CA-4BDE-AC36-2B118762B321}"/>
    <cellStyle name="Currency 15 2 3 2" xfId="20257" xr:uid="{997FB506-5652-4CDC-96AF-FDAAB9E1F222}"/>
    <cellStyle name="Currency 15 2 4" xfId="33070" xr:uid="{FA0F7078-D3B1-4508-8905-CF0FDBB60A50}"/>
    <cellStyle name="Currency 15 2 5" xfId="1267" xr:uid="{FB516BA3-E56C-4333-ACFF-61CDF8087D24}"/>
    <cellStyle name="Currency 15 3" xfId="378" xr:uid="{0B924795-6556-40D7-84FE-1EADB4EC4145}"/>
    <cellStyle name="Currency 15 3 2" xfId="873" xr:uid="{A1DE8BB2-422A-443E-94FE-62C656048D66}"/>
    <cellStyle name="Currency 15 3 3" xfId="23237" xr:uid="{9E9B8059-6AB0-4AF6-A538-1E304D015F36}"/>
    <cellStyle name="Currency 15 3 4" xfId="32913" xr:uid="{87508358-02B1-4732-90D6-5A45DE194AF8}"/>
    <cellStyle name="Currency 15 3 5" xfId="11239" xr:uid="{74DC2C98-B3E9-421D-85F8-1E9C7EFB58E4}"/>
    <cellStyle name="Currency 15 4" xfId="735" xr:uid="{1E17DB80-7EDF-4629-B018-DED841A2CB2E}"/>
    <cellStyle name="Currency 15 4 3" xfId="24572" xr:uid="{4E5FDF19-108E-45AE-A437-405BB245311A}"/>
    <cellStyle name="Currency 15 4 4" xfId="13935" xr:uid="{718AE05E-021F-489A-9C1D-E62A0874B662}"/>
    <cellStyle name="Currency 15 5" xfId="14254" xr:uid="{03D5F18B-0050-4D14-AE51-A4AC4B71AB49}"/>
    <cellStyle name="Currency 15 5 2" xfId="27585" xr:uid="{63578AC5-297B-4FBD-A366-BADD530907C2}"/>
    <cellStyle name="Currency 15 6" xfId="17289" xr:uid="{50E7A62C-9558-4121-ACD4-C03813C45629}"/>
    <cellStyle name="Currency 15 7" xfId="32851" xr:uid="{188438B7-622E-405F-AD9E-205A88CBA4C6}"/>
    <cellStyle name="Currency 15 8" xfId="1199" xr:uid="{73F07911-6742-4986-8DD8-C22ABC011E28}"/>
    <cellStyle name="Currency 16" xfId="176" xr:uid="{F7EDD094-C463-4DD3-974B-89E5E98A8618}"/>
    <cellStyle name="Currency 16 2" xfId="384" xr:uid="{C16CEC1A-CA32-461F-AA18-762B2CD22395}"/>
    <cellStyle name="Currency 16 2 2" xfId="886" xr:uid="{9ADB5FED-C1F4-49FA-98E3-3B300DB32D8D}"/>
    <cellStyle name="Currency 16 2 2 2" xfId="30569" xr:uid="{E261A9A3-4A8D-4FC6-834B-BC4AC003C53D}"/>
    <cellStyle name="Currency 16 2 3" xfId="20280" xr:uid="{4693FEE0-8661-48DB-918F-EBE3D33B2B95}"/>
    <cellStyle name="Currency 16 2 4" xfId="33085" xr:uid="{0CBEE085-1F7A-4C79-8FF7-432DF5E7593B}"/>
    <cellStyle name="Currency 16 2 5" xfId="8151" xr:uid="{B5B635CF-AAAA-42D7-AC07-15F49693A02B}"/>
    <cellStyle name="Currency 16 3" xfId="739" xr:uid="{20228BB7-D45F-44E2-A11F-1F636948062A}"/>
    <cellStyle name="Currency 16 3 2" xfId="32918" xr:uid="{4C303027-B661-40FF-913C-8042E60B5A63}"/>
    <cellStyle name="Currency 16 3 3" xfId="23260" xr:uid="{B32EEF43-B221-468A-BC60-F292C5E76B61}"/>
    <cellStyle name="Currency 16 3 5" xfId="11262" xr:uid="{F72E0CA0-706E-4065-BBEB-16410BD99D00}"/>
    <cellStyle name="Currency 16 4" xfId="13953" xr:uid="{CA01EAD8-7AAD-448F-9A20-6A3284546ADC}"/>
    <cellStyle name="Currency 16 4 3" xfId="24591" xr:uid="{7F7978A8-2DB5-4901-85BA-6149EF27C52D}"/>
    <cellStyle name="Currency 16 5" xfId="14267" xr:uid="{6D78AFE5-15B9-4891-BBE7-CD731E1E3EDF}"/>
    <cellStyle name="Currency 16 5 2" xfId="27607" xr:uid="{E010584D-8915-4CFB-A3B9-1F987291BDC9}"/>
    <cellStyle name="Currency 16 6" xfId="17312" xr:uid="{C4A15F96-C817-4AD8-A18E-4F10D61A32D7}"/>
    <cellStyle name="Currency 16 7" xfId="32855" xr:uid="{E135D89B-C402-49D4-B17C-BC509D3D96DA}"/>
    <cellStyle name="Currency 16 8" xfId="1212" xr:uid="{1A762A17-C8A2-465E-81F7-DB06846FA265}"/>
    <cellStyle name="Currency 160" xfId="1138" xr:uid="{D0C68E60-A175-4F69-9D88-302733FF3050}"/>
    <cellStyle name="Currency 17" xfId="180" xr:uid="{032D15F6-21A3-4559-BBC1-61B5A4C55813}"/>
    <cellStyle name="Currency 17 2" xfId="565" xr:uid="{ACF06751-FD33-4A49-85B3-86599576B78C}"/>
    <cellStyle name="Currency 17 2 2" xfId="1114" xr:uid="{DC7979C0-0DAB-41C4-BCD8-3C8893D2E981}"/>
    <cellStyle name="Currency 17 2 2 2" xfId="30338" xr:uid="{C02AAAEB-BF00-4F09-A2A5-27E9E9634FFE}"/>
    <cellStyle name="Currency 17 2 3" xfId="20049" xr:uid="{0A494396-D5DF-41F6-877F-C750CA437CAE}"/>
    <cellStyle name="Currency 17 2 4" xfId="33089" xr:uid="{578A0959-CFEA-4B8F-B129-C1DF3A9F71F3}"/>
    <cellStyle name="Currency 17 2 5" xfId="7910" xr:uid="{4A245726-708F-4E56-8AC6-C801B5572EE1}"/>
    <cellStyle name="Currency 17 3" xfId="796" xr:uid="{D920A01C-7B8D-4755-A557-B6AFB1342030}"/>
    <cellStyle name="Currency 17 3 2" xfId="32920" xr:uid="{E252DC7E-6334-4C35-AB33-DB875D780EE9}"/>
    <cellStyle name="Currency 17 3 3" xfId="23028" xr:uid="{85A4FC46-E64A-4AFF-85B9-669C0A15D99A}"/>
    <cellStyle name="Currency 17 3 5" xfId="11033" xr:uid="{0B2EFE7D-36FA-46A6-969C-6F38EE268E23}"/>
    <cellStyle name="Currency 17 4" xfId="13771" xr:uid="{474A5C3C-9102-4A68-BD87-E8D410084CDB}"/>
    <cellStyle name="Currency 17 4 3" xfId="24410" xr:uid="{EC9D67EC-66DC-4894-BDC0-4E65B6FE0E9C}"/>
    <cellStyle name="Currency 17 5" xfId="14497" xr:uid="{817341D5-D06C-4BAE-AC42-811247AD454E}"/>
    <cellStyle name="Currency 17 5 2" xfId="27379" xr:uid="{E6FC9783-E22D-46D6-B6F8-105FFB00CBB4}"/>
    <cellStyle name="Currency 17 6" xfId="17080" xr:uid="{10D7ADE3-306E-41D4-AE18-4CE6DDCC274B}"/>
    <cellStyle name="Currency 17 7" xfId="32857" xr:uid="{E01B6A19-807F-4D56-A92E-179D3A29A0F8}"/>
    <cellStyle name="Currency 17 8" xfId="1442" xr:uid="{F98908A4-C46A-490D-83C8-793A946010F1}"/>
    <cellStyle name="Currency 18" xfId="189" xr:uid="{14D5D0D3-F7A2-40C0-84B9-935F556C108F}"/>
    <cellStyle name="Currency 18 2" xfId="803" xr:uid="{56147E17-3529-4A27-98B9-BAEF9425D4BB}"/>
    <cellStyle name="Currency 18 2 2" xfId="30207" xr:uid="{4DD8EDC8-0B58-4943-B5DD-34564745F5A6}"/>
    <cellStyle name="Currency 18 2 3" xfId="19917" xr:uid="{E3DA4E2B-FF88-44B4-9C58-A7BCBD0C7658}"/>
    <cellStyle name="Currency 18 2 4" xfId="33098" xr:uid="{5032CBA7-E211-4DB3-872A-37C208A9BED4}"/>
    <cellStyle name="Currency 18 2 5" xfId="7778" xr:uid="{ABCABA2D-1EA2-47B7-BC56-A3AF658EBC1D}"/>
    <cellStyle name="Currency 18 3" xfId="10901" xr:uid="{AC9E98F7-0AF7-4701-8895-7A1129BF4C6E}"/>
    <cellStyle name="Currency 18 3 2" xfId="32923" xr:uid="{B0EC9866-9842-4B08-8BAB-81F51B1567A8}"/>
    <cellStyle name="Currency 18 3 3" xfId="22896" xr:uid="{1EC6D42B-4775-4F95-8BD8-9AA1BD8DDB77}"/>
    <cellStyle name="Currency 18 4" xfId="14059" xr:uid="{16A8A481-BAD9-41AE-95DD-91A40990BDAB}"/>
    <cellStyle name="Currency 18 4 3" xfId="24698" xr:uid="{4E68E88E-4E10-482A-9005-3291240EE449}"/>
    <cellStyle name="Currency 18 5" xfId="27247" xr:uid="{C00BD390-C38D-41DA-8718-F200301D42AF}"/>
    <cellStyle name="Currency 18 6" xfId="16948" xr:uid="{E7ABA4F9-1BDF-459D-A4EB-48EE11A823C8}"/>
    <cellStyle name="Currency 18 7" xfId="32860" xr:uid="{0918E2B3-348B-45A1-B831-0753B81C9D68}"/>
    <cellStyle name="Currency 18 8" xfId="4602" xr:uid="{80E47DC3-12E6-4B8A-879E-B834AB1CA7EE}"/>
    <cellStyle name="Currency 19" xfId="203" xr:uid="{E13DAA61-6CEC-4F8E-BA33-32120EC6542A}"/>
    <cellStyle name="Currency 19 2" xfId="830" xr:uid="{80B55ACB-34E7-44DA-9507-6B8DF14FE24D}"/>
    <cellStyle name="Currency 19 2 2" xfId="30202" xr:uid="{FDDA4493-DBD0-45AA-A99C-E5D0642F5B17}"/>
    <cellStyle name="Currency 19 2 3" xfId="19912" xr:uid="{E311604E-C7B9-49C3-8449-56B27DB88659}"/>
    <cellStyle name="Currency 19 2 4" xfId="33112" xr:uid="{837A0F87-F227-434D-932F-A68F706DBDF6}"/>
    <cellStyle name="Currency 19 2 5" xfId="7773" xr:uid="{412A6F4E-E4ED-475D-9068-9FB11436083C}"/>
    <cellStyle name="Currency 19 3" xfId="10896" xr:uid="{0991E5B3-6359-4237-A802-52B9265A0E44}"/>
    <cellStyle name="Currency 19 3 2" xfId="32928" xr:uid="{F80665F1-0768-41ED-BE0B-307904474B38}"/>
    <cellStyle name="Currency 19 3 3" xfId="22891" xr:uid="{A2932241-BA22-40A5-A326-F81DF6419C66}"/>
    <cellStyle name="Currency 19 4" xfId="13864" xr:uid="{F86D1288-2764-4832-A16B-F0F2F26B7E59}"/>
    <cellStyle name="Currency 19 4 3" xfId="24504" xr:uid="{7F3C451D-F02E-44F4-8A1A-C09E385B9D73}"/>
    <cellStyle name="Currency 19 5" xfId="27242" xr:uid="{826AF8EC-04E4-4071-B2C8-5BE48E50496B}"/>
    <cellStyle name="Currency 19 6" xfId="16943" xr:uid="{6C8607F0-CE08-425A-86CB-82E63ADEB7FD}"/>
    <cellStyle name="Currency 19 7" xfId="32862" xr:uid="{EC5A1EC2-D6E1-4CF7-A891-743171EED2A2}"/>
    <cellStyle name="Currency 19 8" xfId="4597" xr:uid="{3271BB2A-002E-4722-80A3-C4EA8DE3DC4D}"/>
    <cellStyle name="Currency 2" xfId="80" xr:uid="{F3AFF3E4-A354-4DD5-ACA3-6CB901B12378}"/>
    <cellStyle name="Currency 2 10" xfId="4208" xr:uid="{A3E0E8D6-1DC5-46AA-AFB1-A5F15617FAE1}"/>
    <cellStyle name="Currency 2 10 2" xfId="7383" xr:uid="{C5490338-E2FA-4E52-B2F3-4B27EFD04F95}"/>
    <cellStyle name="Currency 2 10 2 2" xfId="29832" xr:uid="{05F2C557-8F24-4B8D-9861-8644ED1A6652}"/>
    <cellStyle name="Currency 2 10 2 3" xfId="19542" xr:uid="{B61A3F8E-59D8-4451-88C6-695D9A47CA5F}"/>
    <cellStyle name="Currency 2 10 3" xfId="10526" xr:uid="{49F8DE25-E970-4707-9063-7A38B4BC0423}"/>
    <cellStyle name="Currency 2 10 3 3" xfId="22521" xr:uid="{0A6687E3-B193-409D-89DA-02E04C3C6C8E}"/>
    <cellStyle name="Currency 2 10 4" xfId="14098" xr:uid="{B55CAADA-19B2-4091-A86F-0A7996DDC307}"/>
    <cellStyle name="Currency 2 10 4 3" xfId="24734" xr:uid="{895D35BD-D0F3-477B-B04F-922B74D87FFC}"/>
    <cellStyle name="Currency 2 10 5" xfId="26872" xr:uid="{372014FF-519E-4FF5-82FF-76A43F0BE6C8}"/>
    <cellStyle name="Currency 2 10 6" xfId="16573" xr:uid="{A9BC3AA6-71F9-431D-9DA8-365D76890E91}"/>
    <cellStyle name="Currency 2 11" xfId="4058" xr:uid="{344C7217-9638-47FB-914A-B509B53F883D}"/>
    <cellStyle name="Currency 2 11 2" xfId="7233" xr:uid="{2DBAA334-1415-430D-8E91-7AABB11F4E27}"/>
    <cellStyle name="Currency 2 11 2 2" xfId="29704" xr:uid="{F69C7777-36D7-43C0-A739-2E2629BAC4F7}"/>
    <cellStyle name="Currency 2 11 2 3" xfId="19414" xr:uid="{046F3863-32B1-419A-B277-22DD6FA14362}"/>
    <cellStyle name="Currency 2 11 3" xfId="10398" xr:uid="{DDC76F81-CC29-400B-A92F-EE9823CC762A}"/>
    <cellStyle name="Currency 2 11 3 3" xfId="22393" xr:uid="{51D4EBCC-7CE7-45E7-B047-D03DBD642F4D}"/>
    <cellStyle name="Currency 2 11 4" xfId="26744" xr:uid="{2D90A976-C436-4045-99AD-C6ABFEADB6A0}"/>
    <cellStyle name="Currency 2 11 5" xfId="16445" xr:uid="{9ECEF302-D23A-4DA3-B8C5-6A5E3A2307EB}"/>
    <cellStyle name="Currency 2 12" xfId="3183" xr:uid="{C3DE4136-C0B5-4EBA-A876-CE18021F29B6}"/>
    <cellStyle name="Currency 2 12 2" xfId="6538" xr:uid="{927B30C5-6BF3-4189-96E9-3AA86E93E408}"/>
    <cellStyle name="Currency 2 12 2 2" xfId="29038" xr:uid="{031EF95A-34B6-42ED-B4ED-1C4FD7B718CD}"/>
    <cellStyle name="Currency 2 12 2 3" xfId="18745" xr:uid="{785CB45D-CEDC-4AF2-8E4C-92B9356AA805}"/>
    <cellStyle name="Currency 2 12 3" xfId="9729" xr:uid="{B8F822D2-7041-4669-A219-6C44BE1A3F5B}"/>
    <cellStyle name="Currency 2 12 3 2" xfId="31999" xr:uid="{09CD7088-D238-4118-A542-F4C5F46A96DE}"/>
    <cellStyle name="Currency 2 12 3 3" xfId="21723" xr:uid="{D4103CB9-B82C-4D23-A3D1-5CD41746B18A}"/>
    <cellStyle name="Currency 2 12 4" xfId="26075" xr:uid="{4C9BAC83-02FD-4295-B147-44A075B09167}"/>
    <cellStyle name="Currency 2 12 5" xfId="15775" xr:uid="{AE82DD13-5251-4A64-8CFE-05287E6057B8}"/>
    <cellStyle name="Currency 2 13" xfId="2999" xr:uid="{89E243D0-A242-468D-A577-39C3DC155AB6}"/>
    <cellStyle name="Currency 2 13 2" xfId="6288" xr:uid="{55B23F6D-5980-41AE-BC09-5D7812A68BAF}"/>
    <cellStyle name="Currency 2 13 2 2" xfId="28789" xr:uid="{C886C662-E370-4B23-B70E-947C4B92460A}"/>
    <cellStyle name="Currency 2 13 2 3" xfId="18495" xr:uid="{963B2D21-6D81-4565-B240-C46BBD977EFB}"/>
    <cellStyle name="Currency 2 13 3" xfId="9479" xr:uid="{35E0FC7E-6B91-4EF0-9913-BFA92790DB3F}"/>
    <cellStyle name="Currency 2 13 3 2" xfId="31749" xr:uid="{271C6BF5-2940-43CF-814C-1A4DC714BE48}"/>
    <cellStyle name="Currency 2 13 3 3" xfId="21473" xr:uid="{0048A0B5-DCE7-4518-B869-CD3B46102AF8}"/>
    <cellStyle name="Currency 2 13 4" xfId="25825" xr:uid="{15A91CDC-4CA5-4E5B-B8F5-08BFB5ACD3B5}"/>
    <cellStyle name="Currency 2 13 5" xfId="15525" xr:uid="{057664D8-D688-4453-A6A6-637A9A35604F}"/>
    <cellStyle name="Currency 2 14" xfId="2884" xr:uid="{DA15B083-B35F-4FBA-8E05-2CC7CBCA09B4}"/>
    <cellStyle name="Currency 2 14 2" xfId="6176" xr:uid="{36D5C92D-98DD-488C-9540-525BED11D703}"/>
    <cellStyle name="Currency 2 14 2 2" xfId="28677" xr:uid="{FE3C8EB1-ADA2-4B71-9FB5-8F27C45DC4C3}"/>
    <cellStyle name="Currency 2 14 2 3" xfId="18383" xr:uid="{3E797BDB-0DF4-4779-A64E-BA642B70CDC3}"/>
    <cellStyle name="Currency 2 14 3" xfId="9367" xr:uid="{A0ABB6A7-3036-40B4-B355-8784D94A6819}"/>
    <cellStyle name="Currency 2 14 3 2" xfId="31637" xr:uid="{195BBF34-15A5-4234-B59A-7B5E38AD5B7D}"/>
    <cellStyle name="Currency 2 14 3 3" xfId="21361" xr:uid="{6159F4AA-7684-4F41-A2C8-61B1AB92658B}"/>
    <cellStyle name="Currency 2 14 4" xfId="25713" xr:uid="{574D714B-2AEB-4B35-A307-7DAFAFF8C2A2}"/>
    <cellStyle name="Currency 2 14 5" xfId="15413" xr:uid="{35CFC66E-0102-4609-8674-E34B99EC8EE1}"/>
    <cellStyle name="Currency 2 15" xfId="2803" xr:uid="{E9626A05-B0F5-4F60-9406-59754FC792DE}"/>
    <cellStyle name="Currency 2 15 2" xfId="6089" xr:uid="{8174A1C3-A4A1-47F1-95FA-FDEB1AF0F36A}"/>
    <cellStyle name="Currency 2 15 2 2" xfId="28590" xr:uid="{5B8C2AEF-CF15-4041-A1E2-B290C2AB2037}"/>
    <cellStyle name="Currency 2 15 2 3" xfId="18296" xr:uid="{9626C5A1-2776-4F11-AECE-4E2813D2B340}"/>
    <cellStyle name="Currency 2 15 3" xfId="9280" xr:uid="{0B4A4857-D163-478E-BCE8-FB2E1326E6AE}"/>
    <cellStyle name="Currency 2 15 3 2" xfId="31550" xr:uid="{598FDC51-DAA9-4F56-A83A-3740B4C88B4C}"/>
    <cellStyle name="Currency 2 15 3 3" xfId="21274" xr:uid="{41B89D42-7551-4F90-B512-4A6C90CAE594}"/>
    <cellStyle name="Currency 2 15 4" xfId="25626" xr:uid="{3A3D9808-FE75-4AFE-A316-5A1EE7A510DB}"/>
    <cellStyle name="Currency 2 15 5" xfId="15326" xr:uid="{1C8966C2-C63A-4591-957D-0A23C2FF3EE1}"/>
    <cellStyle name="Currency 2 16" xfId="2705" xr:uid="{3935F247-D01E-414D-8159-021158079403}"/>
    <cellStyle name="Currency 2 16 2" xfId="5990" xr:uid="{DC270A07-0760-4AE7-B06E-0B3528978435}"/>
    <cellStyle name="Currency 2 16 2 2" xfId="28491" xr:uid="{E42DA201-3781-4DF3-A6DB-CA3C5DB867E8}"/>
    <cellStyle name="Currency 2 16 2 3" xfId="18197" xr:uid="{7C024C52-1709-42C4-9F9C-1486BA23E3F3}"/>
    <cellStyle name="Currency 2 16 3" xfId="9181" xr:uid="{4DD05249-72F4-4E2B-91FB-FD7F812F8DE9}"/>
    <cellStyle name="Currency 2 16 3 2" xfId="31451" xr:uid="{9D5BFFE0-B9E3-4642-A2D8-49A2410D515F}"/>
    <cellStyle name="Currency 2 16 3 3" xfId="21175" xr:uid="{C0B564F8-0B69-494F-BADC-58456E3E427A}"/>
    <cellStyle name="Currency 2 16 4" xfId="25527" xr:uid="{F397B29E-6E35-48AE-B7F5-98A48BCEC4BB}"/>
    <cellStyle name="Currency 2 16 5" xfId="15227" xr:uid="{1603412F-176B-4224-817A-F2B46F06A3B8}"/>
    <cellStyle name="Currency 2 17" xfId="2604" xr:uid="{A614617E-33A9-4183-9A0F-F4BBDAA85314}"/>
    <cellStyle name="Currency 2 17 2" xfId="5917" xr:uid="{0C502558-A976-4D2D-9ED3-F82F3CE0B3D8}"/>
    <cellStyle name="Currency 2 17 2 2" xfId="28425" xr:uid="{6D30A3DA-45A5-41A9-B2B2-52B993A82E74}"/>
    <cellStyle name="Currency 2 17 2 3" xfId="18131" xr:uid="{1291885D-1372-45CA-8478-EC385E403D32}"/>
    <cellStyle name="Currency 2 17 3" xfId="9115" xr:uid="{CA1CBAB5-0599-49CA-8060-6F7BCCE6E2A7}"/>
    <cellStyle name="Currency 2 17 3 2" xfId="31385" xr:uid="{2B639330-75C8-42CD-8F06-F54F1BB2A6D2}"/>
    <cellStyle name="Currency 2 17 3 3" xfId="21109" xr:uid="{3869A121-8AF2-49B1-B66F-E517C29E4D5B}"/>
    <cellStyle name="Currency 2 17 4" xfId="25461" xr:uid="{8F76188B-D95F-49CA-BAFB-4A5DF08A3021}"/>
    <cellStyle name="Currency 2 17 5" xfId="15161" xr:uid="{7A692191-BE69-4890-84E5-DEA7FD93F71F}"/>
    <cellStyle name="Currency 2 18" xfId="2587" xr:uid="{E8C0F7E4-8F7F-41A5-A6F0-0571A3511A3A}"/>
    <cellStyle name="Currency 2 18 2" xfId="5901" xr:uid="{11043016-E54A-4C7A-908B-6117BB060D39}"/>
    <cellStyle name="Currency 2 18 2 2" xfId="28409" xr:uid="{9790E729-9B95-49E5-8B80-4B9AB9C41353}"/>
    <cellStyle name="Currency 2 18 2 3" xfId="18115" xr:uid="{DF9FFFEC-D779-4C77-9BBA-1A4ABC7CDAEF}"/>
    <cellStyle name="Currency 2 18 3" xfId="9099" xr:uid="{0883CA91-FEC3-448B-9B73-AD90AF18273C}"/>
    <cellStyle name="Currency 2 18 3 2" xfId="31369" xr:uid="{3BE2531B-CFB6-4D80-ADCF-19CE459E5E3A}"/>
    <cellStyle name="Currency 2 18 3 3" xfId="21093" xr:uid="{81BA24EE-42E3-4C9C-8738-F8E2167A3FBB}"/>
    <cellStyle name="Currency 2 18 4" xfId="25445" xr:uid="{16A466A5-5108-4D84-8F59-13643D9DEAD6}"/>
    <cellStyle name="Currency 2 18 5" xfId="15145" xr:uid="{102837D4-CB4D-452F-BCFE-9BB9B2B1E67F}"/>
    <cellStyle name="Currency 2 19" xfId="2570" xr:uid="{C2210F66-EC0A-433F-B648-68FCAB7999E8}"/>
    <cellStyle name="Currency 2 19 2" xfId="5884" xr:uid="{9994DC83-92C3-4EF3-A743-AB65B8A74820}"/>
    <cellStyle name="Currency 2 19 2 2" xfId="28392" xr:uid="{9BDA94B9-FBC7-4CC3-B65F-074719F22047}"/>
    <cellStyle name="Currency 2 19 2 3" xfId="18098" xr:uid="{D5A2F09C-BFC2-409A-A238-8B5BD6ABDE3B}"/>
    <cellStyle name="Currency 2 19 3" xfId="9082" xr:uid="{92513990-5DCA-45A1-B47F-9C4DAE0BA588}"/>
    <cellStyle name="Currency 2 19 3 2" xfId="31352" xr:uid="{F2D13E18-F172-40CA-A3D4-FD147DD44E67}"/>
    <cellStyle name="Currency 2 19 3 3" xfId="21076" xr:uid="{4726B025-E876-481F-A6B2-5F364E42649E}"/>
    <cellStyle name="Currency 2 19 4" xfId="25428" xr:uid="{494B2996-77DA-461A-A05F-08B79D7E43BD}"/>
    <cellStyle name="Currency 2 19 5" xfId="15128" xr:uid="{21ABD68F-5531-48EC-AD6F-B00FC5B0432E}"/>
    <cellStyle name="Currency 2 2" xfId="138" xr:uid="{A8D92630-0FA1-4F48-ADAA-75023B66F20C}"/>
    <cellStyle name="Currency 2 2 10" xfId="4076" xr:uid="{3C232139-1120-4407-B113-D83AEDD117BA}"/>
    <cellStyle name="Currency 2 2 10 2" xfId="7251" xr:uid="{B5A27C1C-7999-409F-8792-F491D923555B}"/>
    <cellStyle name="Currency 2 2 10 2 2" xfId="29722" xr:uid="{23FF556F-73C3-4A49-B7EB-3A925BE372B2}"/>
    <cellStyle name="Currency 2 2 10 2 3" xfId="19432" xr:uid="{78BDF7FD-B178-4340-BB98-726FC7F579F6}"/>
    <cellStyle name="Currency 2 2 10 3" xfId="10416" xr:uid="{27C618B5-52A7-4AD3-9D9F-56A99FAF5EF2}"/>
    <cellStyle name="Currency 2 2 10 3 3" xfId="22411" xr:uid="{43F11D2B-A0BF-4CA6-98A0-3AB7029F5171}"/>
    <cellStyle name="Currency 2 2 10 4" xfId="26762" xr:uid="{44F31B97-38FC-44CE-BCF5-CA3D5083FD3A}"/>
    <cellStyle name="Currency 2 2 10 5" xfId="16463" xr:uid="{EA093109-CF91-4F23-BE27-7264A607A304}"/>
    <cellStyle name="Currency 2 2 11" xfId="3198" xr:uid="{A10F6A46-730D-47A1-A8B9-84FCC648B2A6}"/>
    <cellStyle name="Currency 2 2 11 2" xfId="6553" xr:uid="{4C6A7159-2ACD-448B-9841-4CC2E5826AD9}"/>
    <cellStyle name="Currency 2 2 11 2 2" xfId="29053" xr:uid="{DBDF29AA-AAD0-45A6-ADA8-818F8EFDBFD1}"/>
    <cellStyle name="Currency 2 2 11 2 3" xfId="18760" xr:uid="{607325A4-D7ED-4783-989B-DB12671ECE6B}"/>
    <cellStyle name="Currency 2 2 11 3" xfId="9744" xr:uid="{95EB62B5-F4B6-46DC-92BE-A04B3F7F549C}"/>
    <cellStyle name="Currency 2 2 11 3 2" xfId="32014" xr:uid="{9F1E7454-C0F1-4056-A7E2-FF2CAE8F27BF}"/>
    <cellStyle name="Currency 2 2 11 3 3" xfId="21738" xr:uid="{9101BA0A-C2D2-46D4-84E2-3739CED4129D}"/>
    <cellStyle name="Currency 2 2 11 4" xfId="26090" xr:uid="{0A99E450-CD0F-4CFD-9ED7-ABE59E11E799}"/>
    <cellStyle name="Currency 2 2 11 5" xfId="15790" xr:uid="{64BE767B-EF60-457C-B520-60ECE929CB4D}"/>
    <cellStyle name="Currency 2 2 12" xfId="3013" xr:uid="{2D3F8FF8-741B-4BCA-9870-94C6DCBD8872}"/>
    <cellStyle name="Currency 2 2 12 2" xfId="6302" xr:uid="{E6CCB06B-0A1E-4DDC-BB1D-54C5DF1C7D48}"/>
    <cellStyle name="Currency 2 2 12 2 2" xfId="28803" xr:uid="{522D16CB-2859-4C4D-86C4-4D952BE07EDA}"/>
    <cellStyle name="Currency 2 2 12 2 3" xfId="18509" xr:uid="{3E61CF4F-E882-4244-8055-845916A748A1}"/>
    <cellStyle name="Currency 2 2 12 3" xfId="9493" xr:uid="{C6DDDDEE-96B8-456B-90E3-57C768C3506B}"/>
    <cellStyle name="Currency 2 2 12 3 2" xfId="31763" xr:uid="{D762FC8F-4B9F-489B-B7DD-7FE413DAA4AA}"/>
    <cellStyle name="Currency 2 2 12 3 3" xfId="21487" xr:uid="{0BA2F0AB-EA98-4EE9-9E52-23EADE4C9275}"/>
    <cellStyle name="Currency 2 2 12 4" xfId="25839" xr:uid="{7B1AFD9F-BCD1-4005-A10B-49A1A96EC706}"/>
    <cellStyle name="Currency 2 2 12 5" xfId="15539" xr:uid="{6B866C87-A488-4805-929B-7B06CAC7F408}"/>
    <cellStyle name="Currency 2 2 13" xfId="2899" xr:uid="{F3AF44A3-704E-4CCD-8E37-15EE3A031737}"/>
    <cellStyle name="Currency 2 2 13 2" xfId="6191" xr:uid="{32A3EFA8-C844-4362-A6D1-F36D55CC011B}"/>
    <cellStyle name="Currency 2 2 13 2 2" xfId="28692" xr:uid="{327F119F-58E1-44BC-9434-0D7A5E59F8A7}"/>
    <cellStyle name="Currency 2 2 13 2 3" xfId="18398" xr:uid="{33827808-C9E3-484D-9B0B-9A725BCA5932}"/>
    <cellStyle name="Currency 2 2 13 3" xfId="9382" xr:uid="{D14C7867-4FEC-4885-947F-0CEE3863D57F}"/>
    <cellStyle name="Currency 2 2 13 3 2" xfId="31652" xr:uid="{393A38A9-B4E2-4276-9B0F-D98F2BB15D0F}"/>
    <cellStyle name="Currency 2 2 13 3 3" xfId="21376" xr:uid="{6E022A34-50DC-4EAC-B554-1B4FA6B600C4}"/>
    <cellStyle name="Currency 2 2 13 4" xfId="25728" xr:uid="{0A9C0456-A811-42EB-857F-1DCFDC4C79CD}"/>
    <cellStyle name="Currency 2 2 13 5" xfId="15428" xr:uid="{5893946D-FC18-4C71-8215-59713433877B}"/>
    <cellStyle name="Currency 2 2 14" xfId="2818" xr:uid="{360AC862-6B83-429D-A6D1-558B90524991}"/>
    <cellStyle name="Currency 2 2 14 2" xfId="6104" xr:uid="{AF91C781-1FEE-45B7-86F6-A2DE3B2F8761}"/>
    <cellStyle name="Currency 2 2 14 2 2" xfId="28605" xr:uid="{C0E492FF-AFA6-4994-AA08-6E341C412EC6}"/>
    <cellStyle name="Currency 2 2 14 2 3" xfId="18311" xr:uid="{E89283EF-65B7-4099-83AD-3D1A3AC44326}"/>
    <cellStyle name="Currency 2 2 14 3" xfId="9295" xr:uid="{63BA98F1-E5AC-4419-8DEE-DC5C6E6362FE}"/>
    <cellStyle name="Currency 2 2 14 3 2" xfId="31565" xr:uid="{907F351D-2DA2-4D76-B0CF-16D8C3A56C45}"/>
    <cellStyle name="Currency 2 2 14 3 3" xfId="21289" xr:uid="{23744A08-AC04-4E76-B1D6-459BA940ED1D}"/>
    <cellStyle name="Currency 2 2 14 4" xfId="25641" xr:uid="{03D3BA0B-C30A-426E-AE2F-441FB3B0D801}"/>
    <cellStyle name="Currency 2 2 14 5" xfId="15341" xr:uid="{D15BABCC-3508-47D0-8E6E-14CDD33DBB4A}"/>
    <cellStyle name="Currency 2 2 15" xfId="2720" xr:uid="{669AF557-4F88-4BBF-82A7-92F42574C5B3}"/>
    <cellStyle name="Currency 2 2 15 2" xfId="6005" xr:uid="{8743FB4B-647A-42A2-AFF6-8730BA1C261A}"/>
    <cellStyle name="Currency 2 2 15 2 2" xfId="28506" xr:uid="{B8F7A119-0CF4-4D70-AC23-F6EEF1AD7B7E}"/>
    <cellStyle name="Currency 2 2 15 2 3" xfId="18212" xr:uid="{C221E109-091E-4A7B-9DF8-7ADF4C14BF73}"/>
    <cellStyle name="Currency 2 2 15 3" xfId="9196" xr:uid="{E18BEBE9-A9E0-4A6B-A342-40564B09A4C9}"/>
    <cellStyle name="Currency 2 2 15 3 2" xfId="31466" xr:uid="{84671A40-0B05-4C7E-97ED-2BBC03665C40}"/>
    <cellStyle name="Currency 2 2 15 3 3" xfId="21190" xr:uid="{D1EDC177-7839-492B-B84D-EF4F8E97855B}"/>
    <cellStyle name="Currency 2 2 15 4" xfId="25542" xr:uid="{287E0F0F-4EBA-4C4D-B0E9-A1FA0584BCBD}"/>
    <cellStyle name="Currency 2 2 15 5" xfId="15242" xr:uid="{8E0097C9-12F1-4C61-83ED-FEC93D1ED921}"/>
    <cellStyle name="Currency 2 2 16" xfId="2249" xr:uid="{77D3689C-80A4-4A71-89DB-A76778504BBF}"/>
    <cellStyle name="Currency 2 2 16 2" xfId="5596" xr:uid="{00B50A55-0DCA-41BF-9BF3-376C10A9660C}"/>
    <cellStyle name="Currency 2 2 16 2 2" xfId="28112" xr:uid="{D4663E4D-359F-4726-90C7-D8C175070FF7}"/>
    <cellStyle name="Currency 2 2 16 2 3" xfId="17818" xr:uid="{278A73AD-3767-4E71-9E0F-6B09E68BC6EE}"/>
    <cellStyle name="Currency 2 2 16 3" xfId="8802" xr:uid="{065D839E-C80E-4389-9469-BE6EEA0AB967}"/>
    <cellStyle name="Currency 2 2 16 3 2" xfId="31072" xr:uid="{0E1B84D1-1391-49CC-A61D-1C393A200AD6}"/>
    <cellStyle name="Currency 2 2 16 3 3" xfId="20796" xr:uid="{437466A1-E896-4B56-BF42-A33EB152787E}"/>
    <cellStyle name="Currency 2 2 16 4" xfId="25148" xr:uid="{44C67857-92DD-4634-9C61-AB96CEA3362D}"/>
    <cellStyle name="Currency 2 2 16 5" xfId="14848" xr:uid="{B9039DAE-95BE-4142-A4C3-7CC5693E5173}"/>
    <cellStyle name="Currency 2 2 17" xfId="5530" xr:uid="{A4242E77-59E3-4CE3-9DFC-BC75BFD0A366}"/>
    <cellStyle name="Currency 2 2 17 2" xfId="27813" xr:uid="{1437B3CA-75EC-4349-8075-A03C48CAD9F8}"/>
    <cellStyle name="Currency 2 2 17 3" xfId="17515" xr:uid="{B10E8699-7C47-4A00-966A-DD2678B6AFAE}"/>
    <cellStyle name="Currency 2 2 18" xfId="8743" xr:uid="{23089BBE-7009-4FED-A36B-CFA50036C96C}"/>
    <cellStyle name="Currency 2 2 18 2" xfId="30769" xr:uid="{2E4AB021-B85B-4D32-9FB1-6C354B81ACAE}"/>
    <cellStyle name="Currency 2 2 18 3" xfId="20491" xr:uid="{9576F9B9-E94A-4CB3-8C36-06F7BDE23A1B}"/>
    <cellStyle name="Currency 2 2 19" xfId="12320" xr:uid="{B904B94D-9781-4BA9-811A-B0DAEF51B185}"/>
    <cellStyle name="Currency 2 2 19 3" xfId="23465" xr:uid="{B18D7B48-D95E-4D7A-89F9-A4835B1F8027}"/>
    <cellStyle name="Currency 2 2 2" xfId="486" xr:uid="{E18EDBB1-1302-4CBA-9C3B-4E8220012196}"/>
    <cellStyle name="Currency 2 2 2 10" xfId="9657" xr:uid="{E2B0A5F0-BA78-4D39-A32A-B378A11F336A}"/>
    <cellStyle name="Currency 2 2 2 10 2" xfId="31927" xr:uid="{0119CB54-38E3-4AA6-89F1-7AEE33700DD2}"/>
    <cellStyle name="Currency 2 2 2 10 3" xfId="21651" xr:uid="{DA8BAC90-FC03-44AF-9396-EC669945EF32}"/>
    <cellStyle name="Currency 2 2 2 11" xfId="12777" xr:uid="{B461D8CA-0F7B-4D2F-9DA5-42FEE7E24143}"/>
    <cellStyle name="Currency 2 2 2 11 3" xfId="23647" xr:uid="{1928285D-8864-4EE0-9A8F-31648D944561}"/>
    <cellStyle name="Currency 2 2 2 12" xfId="14398" xr:uid="{BC902333-2B25-48F5-96CF-6434B40E7166}"/>
    <cellStyle name="Currency 2 2 2 12 2" xfId="26003" xr:uid="{D4236BBA-60A9-43AD-BBD4-CC2D77FFAE77}"/>
    <cellStyle name="Currency 2 2 2 13" xfId="15703" xr:uid="{AB3F08CF-7920-4CB5-A632-C490D6D98A40}"/>
    <cellStyle name="Currency 2 2 2 14" xfId="33047" xr:uid="{B8BD7A2D-C98E-4CDD-BE0A-87AA166FF571}"/>
    <cellStyle name="Currency 2 2 2 15" xfId="1343" xr:uid="{A05C3AEC-B063-46C5-8932-DED3F046C3E5}"/>
    <cellStyle name="Currency 2 2 2 2" xfId="539" xr:uid="{29B354A7-9E56-4B42-9866-6B0365F13277}"/>
    <cellStyle name="Currency 2 2 2 2 10" xfId="1410" xr:uid="{D35A023F-7E7C-4FC5-847E-3BE2E6AA0635}"/>
    <cellStyle name="Currency 2 2 2 2 2" xfId="1083" xr:uid="{735F6640-35A9-423D-9F54-F9CA5536B933}"/>
    <cellStyle name="Currency 2 2 2 2 2 2" xfId="8250" xr:uid="{024D3834-BE34-47E0-9B42-F28CBEC2FA2B}"/>
    <cellStyle name="Currency 2 2 2 2 2 2 2" xfId="30661" xr:uid="{6EFC8C75-48CB-48F2-B80D-F8BBD1BDC92E}"/>
    <cellStyle name="Currency 2 2 2 2 2 2 3" xfId="20373" xr:uid="{E6A03B9B-D607-48A5-99E7-63C676BFEA0F}"/>
    <cellStyle name="Currency 2 2 2 2 2 3" xfId="11354" xr:uid="{C8123F96-0511-4EC7-AF26-2AC345388C86}"/>
    <cellStyle name="Currency 2 2 2 2 2 3 3" xfId="23353" xr:uid="{30090E12-81A3-481B-893E-9877C7E74C8A}"/>
    <cellStyle name="Currency 2 2 2 2 2 4" xfId="13590" xr:uid="{308C7196-C678-4F5E-9F91-C84A73BEA1BD}"/>
    <cellStyle name="Currency 2 2 2 2 2 4 3" xfId="24227" xr:uid="{8B4A35A1-6FAF-4248-A566-775DE3C84B04}"/>
    <cellStyle name="Currency 2 2 2 2 2 5" xfId="27699" xr:uid="{7984EBB3-3BFA-470C-8186-5FDFC0BF181E}"/>
    <cellStyle name="Currency 2 2 2 2 2 6" xfId="17405" xr:uid="{F4684EC6-91D8-4487-8339-08957A23D0AC}"/>
    <cellStyle name="Currency 2 2 2 2 2 8" xfId="5047" xr:uid="{94611CD2-BACE-47C6-A625-C326675E8C50}"/>
    <cellStyle name="Currency 2 2 2 2 3" xfId="7164" xr:uid="{93BCA157-923A-405C-A0FB-6F26E4B953F8}"/>
    <cellStyle name="Currency 2 2 2 2 3 2" xfId="29636" xr:uid="{4E61FBD4-85B5-457B-8EC2-63D11F933A77}"/>
    <cellStyle name="Currency 2 2 2 2 3 3" xfId="19345" xr:uid="{E29AC902-66F8-4503-B5C6-681B946D7FCE}"/>
    <cellStyle name="Currency 2 2 2 2 4" xfId="10329" xr:uid="{8346623D-E6F9-458E-AABA-40CDBBC089E6}"/>
    <cellStyle name="Currency 2 2 2 2 4 2" xfId="32598" xr:uid="{03AF906F-F280-46EE-A8A4-E4C4399DE473}"/>
    <cellStyle name="Currency 2 2 2 2 4 3" xfId="22324" xr:uid="{639BE2C4-0B00-4A65-BCFB-692B9BA687AF}"/>
    <cellStyle name="Currency 2 2 2 2 5" xfId="12986" xr:uid="{1CBD50CA-3DB4-41D5-8690-022415770B2F}"/>
    <cellStyle name="Currency 2 2 2 2 5 3" xfId="23810" xr:uid="{D5F95835-3620-4968-9967-E9879DDE8919}"/>
    <cellStyle name="Currency 2 2 2 2 6" xfId="14465" xr:uid="{AB3E69CA-F31F-47C9-B5A9-7E6D775CFD86}"/>
    <cellStyle name="Currency 2 2 2 2 6 2" xfId="26675" xr:uid="{931A0BD7-2C20-42CE-8AD0-AB8EFDBD9F9A}"/>
    <cellStyle name="Currency 2 2 2 2 7" xfId="16376" xr:uid="{0EA87AD4-21C1-40D3-B965-A3D0663A6BF0}"/>
    <cellStyle name="Currency 2 2 2 3" xfId="1016" xr:uid="{BABAEC16-E187-409E-BD33-E2D3D35B08F9}"/>
    <cellStyle name="Currency 2 2 2 3 2" xfId="4831" xr:uid="{E2FBDBD7-1589-432F-9806-B9A122535B0A}"/>
    <cellStyle name="Currency 2 2 2 3 2 2" xfId="8018" xr:uid="{66D569B1-FE98-4803-B31C-7ED6C5172414}"/>
    <cellStyle name="Currency 2 2 2 3 2 2 2" xfId="30449" xr:uid="{79382079-1BBA-4FFA-A6A1-B4BE6371E9C0}"/>
    <cellStyle name="Currency 2 2 2 3 2 2 3" xfId="20159" xr:uid="{3F903FF2-7A94-4B11-82BD-4C2DDF41F694}"/>
    <cellStyle name="Currency 2 2 2 3 2 3" xfId="11141" xr:uid="{CB4B3E2C-886F-47E8-9169-405CA25FA291}"/>
    <cellStyle name="Currency 2 2 2 3 2 3 3" xfId="23139" xr:uid="{A0A06F2F-3D18-4803-A4DC-02959A6BD30D}"/>
    <cellStyle name="Currency 2 2 2 3 2 4" xfId="27490" xr:uid="{EDB6442F-603D-438F-9778-86598D2A0D5A}"/>
    <cellStyle name="Currency 2 2 2 3 2 5" xfId="17191" xr:uid="{C3DDC0F7-3EC8-4605-9368-D13368E6AE9C}"/>
    <cellStyle name="Currency 2 2 2 3 3" xfId="7005" xr:uid="{92FCF8BC-8C15-4F7F-9F75-158ECD62B5A6}"/>
    <cellStyle name="Currency 2 2 2 3 3 2" xfId="29476" xr:uid="{DA955F27-A2A3-45BF-A4E9-55DA8C14526E}"/>
    <cellStyle name="Currency 2 2 2 3 3 3" xfId="19183" xr:uid="{51AE5619-751F-4B31-89D4-8F1511D54232}"/>
    <cellStyle name="Currency 2 2 2 3 4" xfId="10167" xr:uid="{0FD126E4-E995-41D1-8409-1C48A5D77EB8}"/>
    <cellStyle name="Currency 2 2 2 3 4 2" xfId="32437" xr:uid="{F525A765-3CFB-4E76-9482-A79EAD9DD79D}"/>
    <cellStyle name="Currency 2 2 2 3 4 3" xfId="22162" xr:uid="{F74807A0-21FF-4575-97BB-934BBD1379C1}"/>
    <cellStyle name="Currency 2 2 2 3 5" xfId="13429" xr:uid="{7FC0EFF9-07FA-4844-9BCF-CEE7E852C0E7}"/>
    <cellStyle name="Currency 2 2 2 3 5 3" xfId="24066" xr:uid="{1616172D-059B-4332-AAF6-1D4B247986E0}"/>
    <cellStyle name="Currency 2 2 2 3 6" xfId="26513" xr:uid="{B160DAFD-7401-4570-BBD4-A0BE90DC1EA3}"/>
    <cellStyle name="Currency 2 2 2 3 7" xfId="16214" xr:uid="{20E05AAE-C14B-4DB8-AF2C-9720793D50FF}"/>
    <cellStyle name="Currency 2 2 2 3 9" xfId="3835" xr:uid="{C964F4CB-C3CD-4AF1-8FBD-7FEC998C522E}"/>
    <cellStyle name="Currency 2 2 2 4" xfId="4713" xr:uid="{BCEB1CB9-42D2-4CB8-AE00-5EE69CB0BDF3}"/>
    <cellStyle name="Currency 2 2 2 4 2" xfId="7889" xr:uid="{7D945D99-884A-48C2-B005-6F312F458966}"/>
    <cellStyle name="Currency 2 2 2 4 2 2" xfId="30317" xr:uid="{DD59ACF5-BA20-45F2-8B06-CD37CB17204B}"/>
    <cellStyle name="Currency 2 2 2 4 2 3" xfId="20028" xr:uid="{3390A2DA-6935-4968-86A7-860D239358E7}"/>
    <cellStyle name="Currency 2 2 2 4 3" xfId="11012" xr:uid="{633FD5E0-1716-4EDF-B7B8-3385C2CEF944}"/>
    <cellStyle name="Currency 2 2 2 4 3 3" xfId="23007" xr:uid="{38D34C0B-BF6B-4B0E-A9D5-19B01096CE55}"/>
    <cellStyle name="Currency 2 2 2 4 4" xfId="13681" xr:uid="{93424C6B-2A81-48BD-9ADA-F6B4F1550B5C}"/>
    <cellStyle name="Currency 2 2 2 4 4 3" xfId="24319" xr:uid="{CDBA348F-BC06-49F8-819E-414C67C64267}"/>
    <cellStyle name="Currency 2 2 2 4 5" xfId="27358" xr:uid="{C0A20FDE-BE21-4A06-B0B3-52EFD592CCD6}"/>
    <cellStyle name="Currency 2 2 2 4 6" xfId="17059" xr:uid="{FBF8463C-762B-43DE-AEC5-22A96D795E41}"/>
    <cellStyle name="Currency 2 2 2 5" xfId="4511" xr:uid="{85792C4B-9520-476D-A79C-D10AD31A997D}"/>
    <cellStyle name="Currency 2 2 2 5 2" xfId="7687" xr:uid="{25032E8A-4437-4E1F-8162-A8376EEB7BF2}"/>
    <cellStyle name="Currency 2 2 2 5 2 2" xfId="30116" xr:uid="{DE86D1F7-6E4A-4667-B0F6-B13B93019EDE}"/>
    <cellStyle name="Currency 2 2 2 5 2 3" xfId="19826" xr:uid="{E431B94A-9A39-4707-A3B3-5DCA0F2333ED}"/>
    <cellStyle name="Currency 2 2 2 5 3" xfId="10810" xr:uid="{EC5A5FC5-67BF-4E1D-B233-832148A8ADCC}"/>
    <cellStyle name="Currency 2 2 2 5 3 3" xfId="22805" xr:uid="{F161E3B6-92E2-446A-B1D9-54B66513C228}"/>
    <cellStyle name="Currency 2 2 2 5 4" xfId="13888" xr:uid="{89B756DA-8D7F-4190-A50E-7319CCEDEE34}"/>
    <cellStyle name="Currency 2 2 2 5 4 3" xfId="24528" xr:uid="{A790BD78-9BE4-4CE6-B30E-14A9FD7958CA}"/>
    <cellStyle name="Currency 2 2 2 5 5" xfId="27156" xr:uid="{6ABE58BD-0F7F-4BF2-9BBE-91E6883E64C7}"/>
    <cellStyle name="Currency 2 2 2 5 6" xfId="16857" xr:uid="{96553ACF-0FD8-4CFB-88B8-76D301904A94}"/>
    <cellStyle name="Currency 2 2 2 6" xfId="4313" xr:uid="{A75B53FD-2BD8-4E6D-A210-3DDAEF0DB42B}"/>
    <cellStyle name="Currency 2 2 2 6 2" xfId="7488" xr:uid="{8A187DB4-B408-4AD8-86DF-8FC20C2EE8B3}"/>
    <cellStyle name="Currency 2 2 2 6 2 2" xfId="29924" xr:uid="{EBA81E08-B2D8-4AA9-9070-593E5C513840}"/>
    <cellStyle name="Currency 2 2 2 6 2 3" xfId="19634" xr:uid="{72660E88-AF9C-42D6-8B28-85D210A4F59F}"/>
    <cellStyle name="Currency 2 2 2 6 3" xfId="10618" xr:uid="{50DCCACD-DDA3-4B20-AF15-B1743875BA69}"/>
    <cellStyle name="Currency 2 2 2 6 3 3" xfId="22613" xr:uid="{6FC8CA35-9A16-4FB8-B994-AD6490B40320}"/>
    <cellStyle name="Currency 2 2 2 6 4" xfId="14181" xr:uid="{1286D586-8492-4D14-84FA-ABAD1C78E6B8}"/>
    <cellStyle name="Currency 2 2 2 6 4 3" xfId="24817" xr:uid="{4EE8B946-3E9A-4809-B33A-AFF1FD3C5CEB}"/>
    <cellStyle name="Currency 2 2 2 6 5" xfId="26964" xr:uid="{58E415F7-7027-4436-BD6E-465EB615A70A}"/>
    <cellStyle name="Currency 2 2 2 6 6" xfId="16665" xr:uid="{5D00C678-91CA-4A4D-99F8-EF7D792EECC3}"/>
    <cellStyle name="Currency 2 2 2 7" xfId="4132" xr:uid="{BE07E9A6-11D5-4712-9B19-1ADA8A873DC1}"/>
    <cellStyle name="Currency 2 2 2 7 2" xfId="7307" xr:uid="{D1571613-85E6-4AC2-9581-52196F74E931}"/>
    <cellStyle name="Currency 2 2 2 7 2 2" xfId="29771" xr:uid="{50579E2D-36D7-4128-A8A9-EDCE17DB5EFE}"/>
    <cellStyle name="Currency 2 2 2 7 2 3" xfId="19481" xr:uid="{8A56184A-B264-4111-9BF7-03851C16219E}"/>
    <cellStyle name="Currency 2 2 2 7 3" xfId="10465" xr:uid="{E142492E-D1BE-40F9-86D3-2ADC27B95253}"/>
    <cellStyle name="Currency 2 2 2 7 3 3" xfId="22460" xr:uid="{9EF3CEAC-302F-4B7B-9C04-2ADDE599CA91}"/>
    <cellStyle name="Currency 2 2 2 7 4" xfId="26811" xr:uid="{30007B27-DB69-4741-9903-475AE960CED3}"/>
    <cellStyle name="Currency 2 2 2 7 5" xfId="16512" xr:uid="{6BA774E5-6E8C-4C15-9E19-D08B2749B24C}"/>
    <cellStyle name="Currency 2 2 2 8" xfId="3362" xr:uid="{B6637005-28C6-4A84-8643-CA8E65AD65A4}"/>
    <cellStyle name="Currency 2 2 2 8 2" xfId="6719" xr:uid="{E5A5DC62-2C4A-4CE4-BB14-5EBBE435749F}"/>
    <cellStyle name="Currency 2 2 2 8 2 2" xfId="29219" xr:uid="{D76A8114-ECBD-43A5-B7C8-9FB6CE0CB13E}"/>
    <cellStyle name="Currency 2 2 2 8 2 3" xfId="18926" xr:uid="{BB8D9ABA-BB15-4BAA-BA18-FBD124221FFC}"/>
    <cellStyle name="Currency 2 2 2 8 3" xfId="9910" xr:uid="{4A5EAE39-0BAB-4302-9171-17DC78FED63B}"/>
    <cellStyle name="Currency 2 2 2 8 3 2" xfId="32180" xr:uid="{29B2D1F5-2439-4E79-B892-43504C6B4061}"/>
    <cellStyle name="Currency 2 2 2 8 3 3" xfId="21904" xr:uid="{83563B67-50FF-4859-B404-9007B7DE6035}"/>
    <cellStyle name="Currency 2 2 2 8 4" xfId="26255" xr:uid="{BF0FEF8D-A7D2-439A-B481-960D6125A4B3}"/>
    <cellStyle name="Currency 2 2 2 8 5" xfId="15956" xr:uid="{64FD4B22-4C89-4D0E-81B1-C30089824A9D}"/>
    <cellStyle name="Currency 2 2 2 9" xfId="6466" xr:uid="{48A74C3A-A3A3-4871-BFD4-767F10B6F52F}"/>
    <cellStyle name="Currency 2 2 2 9 2" xfId="28967" xr:uid="{1327FB2F-57B6-4D32-8400-DB47B9658965}"/>
    <cellStyle name="Currency 2 2 2 9 3" xfId="18673" xr:uid="{166B620B-A848-4282-B675-53AD3886D8E6}"/>
    <cellStyle name="Currency 2 2 20" xfId="14285" xr:uid="{DB33C913-EAA0-4E06-83E2-0A3D998B6980}"/>
    <cellStyle name="Currency 2 2 20 2" xfId="25089" xr:uid="{58252262-60AE-4BE6-A3D6-31B23155AD95}"/>
    <cellStyle name="Currency 2 2 21" xfId="14789" xr:uid="{1CE1C1E1-E4C4-433A-A288-7AB12355438B}"/>
    <cellStyle name="Currency 2 2 22" xfId="32844" xr:uid="{820DAAA8-A37A-4CEA-8AB3-2BDA41884729}"/>
    <cellStyle name="Currency 2 2 23" xfId="1230" xr:uid="{826FDF61-C4CB-4D3F-9152-5C9D6FDB98C4}"/>
    <cellStyle name="Currency 2 2 3" xfId="393" xr:uid="{6A63E573-9BC0-4075-B46B-5AF1932E09EE}"/>
    <cellStyle name="Currency 2 2 3 10" xfId="32906" xr:uid="{C1F7BC13-458C-4CC9-B3DD-D153CF53A018}"/>
    <cellStyle name="Currency 2 2 3 12" xfId="3081" xr:uid="{8F3C5EAA-A1F3-49A9-8EA1-02AE878D5801}"/>
    <cellStyle name="Currency 2 2 3 2" xfId="904" xr:uid="{999D2F34-9828-4268-8CD4-BF462E333BA6}"/>
    <cellStyle name="Currency 2 2 3 2 2" xfId="5106" xr:uid="{BED859BF-3FBB-495A-A56E-9505DB8FC04E}"/>
    <cellStyle name="Currency 2 2 3 2 2 2" xfId="8317" xr:uid="{D3FF0415-EB7D-4CA8-8994-6FFD0D9F7CB5}"/>
    <cellStyle name="Currency 2 2 3 2 2 2 2" xfId="30727" xr:uid="{014E0E58-7B8A-4646-9235-30F30A736FC0}"/>
    <cellStyle name="Currency 2 2 3 2 2 2 3" xfId="20441" xr:uid="{98D9DD94-9BE5-49A1-9396-91B1506B2DBB}"/>
    <cellStyle name="Currency 2 2 3 2 2 3" xfId="11421" xr:uid="{F17A2CF0-7324-4388-AFF9-2C5B76972D95}"/>
    <cellStyle name="Currency 2 2 3 2 2 3 3" xfId="23421" xr:uid="{7FE95654-22B3-4D53-857C-7FAF9C0AD83C}"/>
    <cellStyle name="Currency 2 2 3 2 2 4" xfId="13511" xr:uid="{0612715C-11D4-44CF-A900-5585DE93407F}"/>
    <cellStyle name="Currency 2 2 3 2 2 4 3" xfId="24147" xr:uid="{1058A754-65CE-4FC0-BC29-601DE279AE1A}"/>
    <cellStyle name="Currency 2 2 3 2 2 5" xfId="27767" xr:uid="{AD3FC540-3F04-4804-AE60-DBC1A0BF7699}"/>
    <cellStyle name="Currency 2 2 3 2 2 6" xfId="17473" xr:uid="{0A7439EA-FF7D-4B13-B4FD-E019488C32AB}"/>
    <cellStyle name="Currency 2 2 3 2 3" xfId="7086" xr:uid="{F0D29B3A-3BFC-4D6D-992C-6DBA45C85903}"/>
    <cellStyle name="Currency 2 2 3 2 3 2" xfId="29556" xr:uid="{D6B9716B-3C17-4799-B782-BB6823DAF785}"/>
    <cellStyle name="Currency 2 2 3 2 3 3" xfId="19265" xr:uid="{890E7ACC-66B0-4C7F-8AB8-98DEF24687B1}"/>
    <cellStyle name="Currency 2 2 3 2 4" xfId="10249" xr:uid="{D67B52E6-FACF-46A6-84CD-75E7A3B23373}"/>
    <cellStyle name="Currency 2 2 3 2 4 2" xfId="32519" xr:uid="{89D2505B-7738-4D71-BFD6-BA3141B7232E}"/>
    <cellStyle name="Currency 2 2 3 2 4 3" xfId="22244" xr:uid="{7C074CC0-BC30-40B1-8976-32C070A9547B}"/>
    <cellStyle name="Currency 2 2 3 2 5" xfId="12909" xr:uid="{63EB66BB-7DBA-463B-8E34-C211165E87A4}"/>
    <cellStyle name="Currency 2 2 3 2 5 3" xfId="23730" xr:uid="{5F095E2E-40ED-4D66-B78A-AB61CDB3BED5}"/>
    <cellStyle name="Currency 2 2 3 2 6" xfId="26595" xr:uid="{C5B65F8D-55CE-4F03-95FD-FAC21DDFAA3B}"/>
    <cellStyle name="Currency 2 2 3 2 7" xfId="16296" xr:uid="{4DA3981C-4F82-4D2D-A596-BA5BFF9CC82D}"/>
    <cellStyle name="Currency 2 2 3 2 9" xfId="3942" xr:uid="{FA940699-0ED6-404A-A119-AE98D580062C}"/>
    <cellStyle name="Currency 2 2 3 3" xfId="3761" xr:uid="{08ADE63A-6221-455D-9460-D121C1E47AA3}"/>
    <cellStyle name="Currency 2 2 3 3 2" xfId="4875" xr:uid="{A4F0F230-7819-4210-A717-C5BF31681537}"/>
    <cellStyle name="Currency 2 2 3 3 2 2" xfId="8062" xr:uid="{6F8E192A-99C6-4C13-ABAE-7188A89422E2}"/>
    <cellStyle name="Currency 2 2 3 3 2 2 2" xfId="30492" xr:uid="{9D8D8700-0F1C-455C-B1FC-C3E59073ADBC}"/>
    <cellStyle name="Currency 2 2 3 3 2 2 3" xfId="20202" xr:uid="{DB034D3C-4930-4847-9125-83D42CD5071E}"/>
    <cellStyle name="Currency 2 2 3 3 2 3" xfId="11184" xr:uid="{9488987F-EE8D-4682-BEC5-BA768EBE3A54}"/>
    <cellStyle name="Currency 2 2 3 3 2 3 3" xfId="23182" xr:uid="{C61C442E-33D6-4122-AA22-DBC43521B446}"/>
    <cellStyle name="Currency 2 2 3 3 2 4" xfId="27531" xr:uid="{9E66211B-76B9-4FFC-9F2B-0B697773E3A1}"/>
    <cellStyle name="Currency 2 2 3 3 2 5" xfId="17234" xr:uid="{FD0424DF-C622-4B85-A7CF-0976819D3461}"/>
    <cellStyle name="Currency 2 2 3 3 3" xfId="6923" xr:uid="{1237DD6E-BE09-4248-9FC0-3D9B53B1E742}"/>
    <cellStyle name="Currency 2 2 3 3 3 2" xfId="29394" xr:uid="{F7D1A5EF-C6DE-4016-8712-827F0B1545B2}"/>
    <cellStyle name="Currency 2 2 3 3 3 3" xfId="19101" xr:uid="{790E57B8-E34D-441F-A937-ADE5128006EE}"/>
    <cellStyle name="Currency 2 2 3 3 4" xfId="10086" xr:uid="{B9CA1E80-F571-4F6A-A139-6E36D89D22C6}"/>
    <cellStyle name="Currency 2 2 3 3 4 2" xfId="32355" xr:uid="{6934D3CD-504E-429E-83AA-3D3E7097BDE9}"/>
    <cellStyle name="Currency 2 2 3 3 4 3" xfId="22080" xr:uid="{B516CB80-4716-4B88-9583-1B785A7852EC}"/>
    <cellStyle name="Currency 2 2 3 3 5" xfId="13351" xr:uid="{28B8EDAB-2055-46BC-B8E6-3835FB7F3FB7}"/>
    <cellStyle name="Currency 2 2 3 3 5 3" xfId="23987" xr:uid="{4DA0214E-2568-481E-BA9C-61CBBBDCE955}"/>
    <cellStyle name="Currency 2 2 3 3 6" xfId="26431" xr:uid="{A95111E6-68F6-4A03-93A5-10BC849583D9}"/>
    <cellStyle name="Currency 2 2 3 3 7" xfId="16132" xr:uid="{703BAAFC-5CD0-488E-A6DF-ECF656C31316}"/>
    <cellStyle name="Currency 2 2 3 4" xfId="3280" xr:uid="{CCF3A1BC-AC31-451D-BC4A-B90D0C371B03}"/>
    <cellStyle name="Currency 2 2 3 4 2" xfId="6637" xr:uid="{2BA876E6-4E82-4C6D-8452-C0B137D82E4B}"/>
    <cellStyle name="Currency 2 2 3 4 2 2" xfId="29137" xr:uid="{1F4FF511-121E-4F14-A4F5-BCF59A0E1342}"/>
    <cellStyle name="Currency 2 2 3 4 2 3" xfId="18844" xr:uid="{32917FFB-5E5C-43BB-BBAB-7C31AE541F42}"/>
    <cellStyle name="Currency 2 2 3 4 3" xfId="9828" xr:uid="{8CC27CC7-9D9E-4A50-8E0E-701170E77123}"/>
    <cellStyle name="Currency 2 2 3 4 3 2" xfId="32098" xr:uid="{720E2088-4ADB-4A98-8DBE-1B964F66A5E8}"/>
    <cellStyle name="Currency 2 2 3 4 3 3" xfId="21822" xr:uid="{C60F799D-3C20-4971-B27B-8BCD08B51833}"/>
    <cellStyle name="Currency 2 2 3 4 4" xfId="26173" xr:uid="{D574439C-8764-41BF-ADF4-01BC7DAA9EF1}"/>
    <cellStyle name="Currency 2 2 3 4 5" xfId="15874" xr:uid="{CD8CA721-0911-43AB-A52E-8D93C5DEF908}"/>
    <cellStyle name="Currency 2 2 3 5" xfId="6384" xr:uid="{4313E657-E624-4CD2-865E-69269EBA98CC}"/>
    <cellStyle name="Currency 2 2 3 5 2" xfId="28885" xr:uid="{8BFF4BF0-E432-400D-9DF3-F9056EBABE18}"/>
    <cellStyle name="Currency 2 2 3 5 3" xfId="18591" xr:uid="{E45AF6EB-701A-431C-A76E-051E9163D97E}"/>
    <cellStyle name="Currency 2 2 3 6" xfId="9575" xr:uid="{8BA4D121-E81B-4936-A93E-C4AFA66A7217}"/>
    <cellStyle name="Currency 2 2 3 6 2" xfId="31845" xr:uid="{E5D6FE85-9729-4C3F-80CC-7425CC61DDD7}"/>
    <cellStyle name="Currency 2 2 3 6 3" xfId="21569" xr:uid="{7E3ABDA4-EAFD-4BB2-84B8-4CE6F37AC126}"/>
    <cellStyle name="Currency 2 2 3 7" xfId="12697" xr:uid="{66D7C23C-E804-476C-8454-08CD8DDA1E61}"/>
    <cellStyle name="Currency 2 2 3 7 3" xfId="23565" xr:uid="{2A2A9157-DBF7-4224-A713-1F69310E678B}"/>
    <cellStyle name="Currency 2 2 3 8" xfId="25921" xr:uid="{30A46978-A35C-4707-A255-94F0B254655E}"/>
    <cellStyle name="Currency 2 2 3 9" xfId="15621" xr:uid="{C0C23995-9414-4055-8267-E28C7A6BE9F6}"/>
    <cellStyle name="Currency 2 2 4" xfId="755" xr:uid="{C713764C-C72E-4050-B23E-B7CEEBDA47F8}"/>
    <cellStyle name="Currency 2 2 4 2" xfId="4964" xr:uid="{72713AD9-BD3F-4A77-9316-E2A42C17101A}"/>
    <cellStyle name="Currency 2 2 4 2 2" xfId="8162" xr:uid="{169285B5-D9B6-49CE-AB6D-DA589D665AD6}"/>
    <cellStyle name="Currency 2 2 4 2 2 2" xfId="30580" xr:uid="{C394C194-641E-4F0E-A63E-E580CD597FE6}"/>
    <cellStyle name="Currency 2 2 4 2 2 3" xfId="20291" xr:uid="{08FBEED1-C8AB-4E13-A594-E54716E0C8A4}"/>
    <cellStyle name="Currency 2 2 4 2 3" xfId="11273" xr:uid="{91E3E5B1-A099-4E4E-9CF6-D56F2911C8BD}"/>
    <cellStyle name="Currency 2 2 4 2 3 3" xfId="23271" xr:uid="{B6FE9C2A-E41A-454A-8023-4B15018D9C1B}"/>
    <cellStyle name="Currency 2 2 4 2 4" xfId="27618" xr:uid="{1B7F4B05-250C-485A-93DC-55356AE95152}"/>
    <cellStyle name="Currency 2 2 4 2 5" xfId="17323" xr:uid="{1BF4898F-AEEE-414F-B4B9-D78BFF506220}"/>
    <cellStyle name="Currency 2 2 4 3" xfId="6802" xr:uid="{305FC521-DCA1-4B4B-ABE8-99D935E8D97F}"/>
    <cellStyle name="Currency 2 2 4 3 2" xfId="29294" xr:uid="{04904D43-5375-42C9-B24E-C6330144DAC1}"/>
    <cellStyle name="Currency 2 2 4 3 3" xfId="19001" xr:uid="{68465E58-4B09-4E2A-B486-F0AB7829F6F4}"/>
    <cellStyle name="Currency 2 2 4 4" xfId="9986" xr:uid="{629EA3C8-1537-4B7E-9463-186D6CD12485}"/>
    <cellStyle name="Currency 2 2 4 4 2" xfId="32255" xr:uid="{1444C945-5CAB-4753-90F9-A9F16DF784A6}"/>
    <cellStyle name="Currency 2 2 4 4 3" xfId="21980" xr:uid="{FAAB9B71-FE10-46D4-B28E-BCE6DF1BA00B}"/>
    <cellStyle name="Currency 2 2 4 5" xfId="13063" xr:uid="{8980D8BD-0153-4E26-B122-77A2E2DBD1CA}"/>
    <cellStyle name="Currency 2 2 4 5 3" xfId="23887" xr:uid="{2A935B4E-3826-48AE-9D16-F89618541F73}"/>
    <cellStyle name="Currency 2 2 4 6" xfId="26331" xr:uid="{739AEAE0-03EA-4FD6-8F5E-48D84D5BFBF6}"/>
    <cellStyle name="Currency 2 2 4 7" xfId="16032" xr:uid="{84EA627D-FD74-4387-ACA1-5E72CC5B6539}"/>
    <cellStyle name="Currency 2 2 4 9" xfId="3429" xr:uid="{60F61D94-160D-4AE2-AFF7-A8F0323AE6AC}"/>
    <cellStyle name="Currency 2 2 5" xfId="4756" xr:uid="{53FD5754-2EA0-470E-B8D7-A4A4FD82403D}"/>
    <cellStyle name="Currency 2 2 5 2" xfId="7941" xr:uid="{6A80C0DC-6ADF-4321-8E6E-89778AA0D76D}"/>
    <cellStyle name="Currency 2 2 5 2 2" xfId="30371" xr:uid="{7ECEB57D-58FC-4508-B9E5-D36A5010ACB9}"/>
    <cellStyle name="Currency 2 2 5 2 3" xfId="20081" xr:uid="{C487292A-6303-40B7-BD29-896E5F01D751}"/>
    <cellStyle name="Currency 2 2 5 3" xfId="11063" xr:uid="{223041C1-2C21-44AC-BF0E-D021EC4D8300}"/>
    <cellStyle name="Currency 2 2 5 3 3" xfId="23061" xr:uid="{0EF2B156-D6B5-427E-9A5D-51EFA92DB349}"/>
    <cellStyle name="Currency 2 2 5 4" xfId="13802" xr:uid="{EA404854-AC07-49BC-BC7B-DAE9CCC7DFC3}"/>
    <cellStyle name="Currency 2 2 5 4 3" xfId="24441" xr:uid="{A2D8E5CD-7F4F-471B-8ABA-EB3FA4D0C01F}"/>
    <cellStyle name="Currency 2 2 5 5" xfId="27412" xr:uid="{98F579EF-5A90-407B-B965-F364718D98CB}"/>
    <cellStyle name="Currency 2 2 5 6" xfId="17113" xr:uid="{E5BF9462-9B57-4047-9E91-2D1B3A410CD4}"/>
    <cellStyle name="Currency 2 2 6" xfId="4635" xr:uid="{873B3A0C-A5CE-4A53-8FCF-56A1433C20EB}"/>
    <cellStyle name="Currency 2 2 6 2" xfId="7811" xr:uid="{04B1DA3E-94DA-413E-BB3E-02B8B53EA18C}"/>
    <cellStyle name="Currency 2 2 6 2 2" xfId="30239" xr:uid="{4D1583B2-5F41-4C01-AA81-0A7B61A88404}"/>
    <cellStyle name="Currency 2 2 6 2 3" xfId="19950" xr:uid="{3680DF35-C759-415A-83A3-B2FBCC402966}"/>
    <cellStyle name="Currency 2 2 6 3" xfId="10934" xr:uid="{44ACB80C-91AC-46EC-BCCC-3BC2FB6B927F}"/>
    <cellStyle name="Currency 2 2 6 3 3" xfId="22929" xr:uid="{5509DDBC-1A7D-456D-9221-5A5BADE8A24A}"/>
    <cellStyle name="Currency 2 2 6 4" xfId="13830" xr:uid="{D61EE1C1-CEE6-47A2-8889-9745F70BDB86}"/>
    <cellStyle name="Currency 2 2 6 4 3" xfId="24470" xr:uid="{66301409-D94C-4050-B65A-71AEE8F58776}"/>
    <cellStyle name="Currency 2 2 6 5" xfId="27280" xr:uid="{5CDB9C9E-17B8-4DEF-8621-4A2D00468E67}"/>
    <cellStyle name="Currency 2 2 6 6" xfId="16981" xr:uid="{D474CC00-703D-49A6-A2EE-A97A82AEA474}"/>
    <cellStyle name="Currency 2 2 7" xfId="4567" xr:uid="{FAA4F539-6B6B-47F3-9597-4CF616B3F1DB}"/>
    <cellStyle name="Currency 2 2 7 2" xfId="7743" xr:uid="{50075C72-D722-4846-9666-308967260DD1}"/>
    <cellStyle name="Currency 2 2 7 2 2" xfId="30172" xr:uid="{2691DD6D-C591-4C67-AA18-CCFC1845DA46}"/>
    <cellStyle name="Currency 2 2 7 2 3" xfId="19882" xr:uid="{25013E5E-C4BC-4425-BC99-78C13664DB71}"/>
    <cellStyle name="Currency 2 2 7 3" xfId="10866" xr:uid="{AC697291-7D8D-46AE-90A7-D48EFE89CD65}"/>
    <cellStyle name="Currency 2 2 7 3 3" xfId="22861" xr:uid="{9A17D1BC-B721-4E02-B12A-DBFCCDC9C6F6}"/>
    <cellStyle name="Currency 2 2 7 4" xfId="13642" xr:uid="{9700C09B-ECB4-40AF-80EF-7369C89D89A8}"/>
    <cellStyle name="Currency 2 2 7 4 3" xfId="24280" xr:uid="{06804A50-5596-4D1E-9F28-CD2FD3452594}"/>
    <cellStyle name="Currency 2 2 7 5" xfId="27212" xr:uid="{DD334FE2-2E19-46D5-B985-03CA128E03A1}"/>
    <cellStyle name="Currency 2 2 7 6" xfId="16913" xr:uid="{C60129F7-A2F9-4699-8FAD-BECA3C189BA6}"/>
    <cellStyle name="Currency 2 2 8" xfId="4432" xr:uid="{F318295D-80E8-4DDA-88F8-0679E0B1575C}"/>
    <cellStyle name="Currency 2 2 8 2" xfId="7608" xr:uid="{2CB9ACC5-84CF-430F-A10E-608532F3F528}"/>
    <cellStyle name="Currency 2 2 8 2 2" xfId="30037" xr:uid="{00DC88EA-A8FF-41EB-B27F-86BB464699A1}"/>
    <cellStyle name="Currency 2 2 8 2 3" xfId="19747" xr:uid="{EFD89A40-7761-4398-959E-F1B837DEE6FD}"/>
    <cellStyle name="Currency 2 2 8 3" xfId="10731" xr:uid="{92A2466C-F6B8-46BA-B4DD-D2FA8CBF5CDD}"/>
    <cellStyle name="Currency 2 2 8 3 3" xfId="22726" xr:uid="{91DC8301-AD8B-4550-A569-D3488D7F1856}"/>
    <cellStyle name="Currency 2 2 8 4" xfId="13879" xr:uid="{F62B694B-E4F9-49AD-AE3E-2600FC05350E}"/>
    <cellStyle name="Currency 2 2 8 4 3" xfId="24519" xr:uid="{DEA56D1B-F6E9-43EE-840F-F1297BFFEAA7}"/>
    <cellStyle name="Currency 2 2 8 5" xfId="27077" xr:uid="{A9D13525-451E-4012-A005-0B6857017C7B}"/>
    <cellStyle name="Currency 2 2 8 6" xfId="16778" xr:uid="{5CBC1199-2A9B-47FD-A095-948384CD5512}"/>
    <cellStyle name="Currency 2 2 9" xfId="4223" xr:uid="{6DCCBCDC-C0EB-406A-B42D-718F314D45A2}"/>
    <cellStyle name="Currency 2 2 9 2" xfId="7398" xr:uid="{65BD5F86-8CBB-4295-A8C7-874251919255}"/>
    <cellStyle name="Currency 2 2 9 2 2" xfId="29847" xr:uid="{B56AD27D-27AE-4EB0-93A8-7F4DAD7341DC}"/>
    <cellStyle name="Currency 2 2 9 2 3" xfId="19557" xr:uid="{2B5CF95D-0895-4A2F-BE8D-F7CDB4553777}"/>
    <cellStyle name="Currency 2 2 9 3" xfId="10541" xr:uid="{5888B3AC-1FCC-4221-A74A-141B18B0D177}"/>
    <cellStyle name="Currency 2 2 9 3 3" xfId="22536" xr:uid="{9FAA82DE-F02F-42B5-86F1-6843FC1EEA47}"/>
    <cellStyle name="Currency 2 2 9 4" xfId="14120" xr:uid="{F9D8470E-E8B0-48E1-86FF-35C43ED74E0B}"/>
    <cellStyle name="Currency 2 2 9 4 3" xfId="24756" xr:uid="{D678C54B-E421-4F42-8322-27EDEB4E019C}"/>
    <cellStyle name="Currency 2 2 9 5" xfId="26887" xr:uid="{634C88C0-2F37-4E68-8296-025FC21AED94}"/>
    <cellStyle name="Currency 2 2 9 6" xfId="16588" xr:uid="{1578DFAF-4996-4771-ACBF-399C0A3AF79E}"/>
    <cellStyle name="Currency 2 20" xfId="2547" xr:uid="{E30CE894-FB23-4B7A-9EEB-79EB51898729}"/>
    <cellStyle name="Currency 2 20 2" xfId="5861" xr:uid="{7B48B9B2-B042-4F4B-9A9A-1B7D69AA8F1C}"/>
    <cellStyle name="Currency 2 20 2 2" xfId="28369" xr:uid="{5810FA78-71CA-420E-A093-7856738F9051}"/>
    <cellStyle name="Currency 2 20 2 3" xfId="18075" xr:uid="{0F5F2459-652C-4620-B142-07CACC379DB1}"/>
    <cellStyle name="Currency 2 20 3" xfId="9059" xr:uid="{67F72438-79FF-4B32-94BD-6C7753400CCE}"/>
    <cellStyle name="Currency 2 20 3 2" xfId="31329" xr:uid="{69304A6B-3E01-4568-8462-0BFF047C6183}"/>
    <cellStyle name="Currency 2 20 3 3" xfId="21053" xr:uid="{BC4528E6-EAF1-43F1-BDBA-7F7BEF4C2E3D}"/>
    <cellStyle name="Currency 2 20 4" xfId="25405" xr:uid="{353D6A23-45A1-4DDE-B304-6FC348E01868}"/>
    <cellStyle name="Currency 2 20 5" xfId="15105" xr:uid="{071BA40F-5F0A-4A04-8DBB-C7217282B998}"/>
    <cellStyle name="Currency 2 21" xfId="2520" xr:uid="{48F62E78-D9EF-40B7-BC72-C243E1CBD1E3}"/>
    <cellStyle name="Currency 2 21 2" xfId="5834" xr:uid="{EAB7EC33-6301-4EF4-ABF4-FCC98F479D13}"/>
    <cellStyle name="Currency 2 21 2 2" xfId="28342" xr:uid="{16CF06B4-1E0D-42C6-A304-BDE1594701A9}"/>
    <cellStyle name="Currency 2 21 2 3" xfId="18048" xr:uid="{49F903DA-0748-4BE8-9CA9-EC48924F83BF}"/>
    <cellStyle name="Currency 2 21 3" xfId="9032" xr:uid="{4A06E609-3AD0-4492-9164-B6232541E9A0}"/>
    <cellStyle name="Currency 2 21 3 2" xfId="31302" xr:uid="{BA93E25E-D49F-4BD4-8843-CB2D1E7796AE}"/>
    <cellStyle name="Currency 2 21 3 3" xfId="21026" xr:uid="{45F001B7-2017-41BD-B990-7DFE1D6893EB}"/>
    <cellStyle name="Currency 2 21 4" xfId="25378" xr:uid="{C8E10676-A667-49F7-81AB-F52C7EE62660}"/>
    <cellStyle name="Currency 2 21 5" xfId="15078" xr:uid="{4083F7D2-971F-407E-AC0D-5B617444C417}"/>
    <cellStyle name="Currency 2 22" xfId="2447" xr:uid="{78D116F1-2930-4B9E-ADBA-60C988D372E1}"/>
    <cellStyle name="Currency 2 22 2" xfId="5791" xr:uid="{9169757A-F4DB-4C15-AF29-90F327B630AF}"/>
    <cellStyle name="Currency 2 22 2 2" xfId="28307" xr:uid="{363D8A9B-DF58-4559-8C7B-F503EFAD52F1}"/>
    <cellStyle name="Currency 2 22 2 3" xfId="18013" xr:uid="{DE59A866-04CD-40BF-A60A-C7E7CBF0ADA1}"/>
    <cellStyle name="Currency 2 22 3" xfId="8997" xr:uid="{B876405A-9D7A-48AB-A107-612A67D88066}"/>
    <cellStyle name="Currency 2 22 3 2" xfId="31267" xr:uid="{B2F675D6-E56E-4ADD-BD97-36E85E1413E6}"/>
    <cellStyle name="Currency 2 22 3 3" xfId="20991" xr:uid="{12D067B7-1DE7-4AC5-979B-83225E696DDB}"/>
    <cellStyle name="Currency 2 22 4" xfId="25343" xr:uid="{8EFBC37C-740E-4BC8-A040-C983CFA86333}"/>
    <cellStyle name="Currency 2 22 5" xfId="15043" xr:uid="{19D6E7A4-001C-4B31-AE36-6B2F77228640}"/>
    <cellStyle name="Currency 2 23" xfId="2381" xr:uid="{62C85397-8908-4B99-B19A-2A93BDE8E040}"/>
    <cellStyle name="Currency 2 23 2" xfId="5728" xr:uid="{845625AB-FBFE-4926-9C66-3D0550C9F1F0}"/>
    <cellStyle name="Currency 2 23 2 2" xfId="28244" xr:uid="{5CF544C5-9592-4981-90BB-DA390A6F60A9}"/>
    <cellStyle name="Currency 2 23 2 3" xfId="17950" xr:uid="{B2A71656-A1F6-4D16-B2DE-6980F6203FB2}"/>
    <cellStyle name="Currency 2 23 3" xfId="8934" xr:uid="{996150B1-81F8-4C51-810E-F8D7DD1C7AED}"/>
    <cellStyle name="Currency 2 23 3 2" xfId="31204" xr:uid="{902689B2-C0A1-4104-9878-F0EB5D88912D}"/>
    <cellStyle name="Currency 2 23 3 3" xfId="20928" xr:uid="{7EC47205-75B7-4E05-B4A4-6F1CF7FFB9E7}"/>
    <cellStyle name="Currency 2 23 4" xfId="25280" xr:uid="{B10AAFD5-7534-45ED-8699-064FD4ED20D1}"/>
    <cellStyle name="Currency 2 23 5" xfId="14980" xr:uid="{EE11D704-BEE0-4B0D-8D4A-B108F0C3325F}"/>
    <cellStyle name="Currency 2 24" xfId="2361" xr:uid="{4B8AFF72-4432-4757-B175-5567C3E392AD}"/>
    <cellStyle name="Currency 2 24 2" xfId="5708" xr:uid="{C9C53203-4965-478B-A70F-55E62793DE1E}"/>
    <cellStyle name="Currency 2 24 2 2" xfId="28224" xr:uid="{479F67BF-662E-4203-9874-78C415CF7938}"/>
    <cellStyle name="Currency 2 24 2 3" xfId="17930" xr:uid="{65173287-E0B0-412B-9769-C54F3A5087B2}"/>
    <cellStyle name="Currency 2 24 3" xfId="8914" xr:uid="{2096998B-F94B-442E-A93D-CF67170A0CA8}"/>
    <cellStyle name="Currency 2 24 3 2" xfId="31184" xr:uid="{DF693E20-E5BC-4721-A6FF-C1483A53660A}"/>
    <cellStyle name="Currency 2 24 3 3" xfId="20908" xr:uid="{7FF580EA-452A-4221-90EF-1D47F0D00EBE}"/>
    <cellStyle name="Currency 2 24 4" xfId="25260" xr:uid="{CB702831-5664-476C-A7A4-AD6093B8EC2B}"/>
    <cellStyle name="Currency 2 24 5" xfId="14960" xr:uid="{970F6951-8A55-46F5-8FF3-E441A1ACF3B8}"/>
    <cellStyle name="Currency 2 25" xfId="2348" xr:uid="{70B1444D-3207-426E-9E48-9C54A8EE6893}"/>
    <cellStyle name="Currency 2 25 2" xfId="5695" xr:uid="{3FB3B5F1-1885-4D2F-BEAA-F89CA2E23656}"/>
    <cellStyle name="Currency 2 25 2 2" xfId="28211" xr:uid="{A264DBBC-0460-47F7-9846-CDEEC30B3317}"/>
    <cellStyle name="Currency 2 25 2 3" xfId="17917" xr:uid="{F2E12726-6EA8-4EDB-A39D-DCDC1543F8AD}"/>
    <cellStyle name="Currency 2 25 3" xfId="8901" xr:uid="{12FBD890-0D31-4F7C-A80A-AB664BCBA805}"/>
    <cellStyle name="Currency 2 25 3 2" xfId="31171" xr:uid="{7F336795-571E-41D4-A999-E5F4FB4177EA}"/>
    <cellStyle name="Currency 2 25 3 3" xfId="20895" xr:uid="{3F727515-E2BF-4F9E-B245-7D703874B813}"/>
    <cellStyle name="Currency 2 25 4" xfId="25247" xr:uid="{5EE244C9-635E-4A24-8CB9-38C465ED3B72}"/>
    <cellStyle name="Currency 2 25 5" xfId="14947" xr:uid="{F57259D6-FF2D-4EDD-B222-B991CE9CFA50}"/>
    <cellStyle name="Currency 2 26" xfId="2329" xr:uid="{30262677-1B51-4E9F-9A44-1D4591AF59BB}"/>
    <cellStyle name="Currency 2 26 2" xfId="5676" xr:uid="{EB54B07A-5D04-4D69-AFEB-5E914AA42A90}"/>
    <cellStyle name="Currency 2 26 2 2" xfId="28192" xr:uid="{7628CE48-8843-4AB6-A385-94AF47F02BDD}"/>
    <cellStyle name="Currency 2 26 2 3" xfId="17898" xr:uid="{67637741-EFA8-48C2-B48A-4EA540FF5E2F}"/>
    <cellStyle name="Currency 2 26 3" xfId="8882" xr:uid="{AE349188-697B-4C9D-9F75-CB446E4CB2EB}"/>
    <cellStyle name="Currency 2 26 3 2" xfId="31152" xr:uid="{42CAC5DB-D9DC-4669-8A49-46418D5C647F}"/>
    <cellStyle name="Currency 2 26 3 3" xfId="20876" xr:uid="{959FAD5D-960E-40F7-AB73-04E3F73FAFA7}"/>
    <cellStyle name="Currency 2 26 4" xfId="25228" xr:uid="{404A7578-840F-4529-BBC6-87833364B55E}"/>
    <cellStyle name="Currency 2 26 5" xfId="14928" xr:uid="{D87CC2E8-A652-4CD7-9170-F2764E5E3156}"/>
    <cellStyle name="Currency 2 27" xfId="2309" xr:uid="{AE1655DC-D934-4F57-A939-DCC3A916B2FD}"/>
    <cellStyle name="Currency 2 27 2" xfId="5656" xr:uid="{384DF2B6-39E6-4E1E-B87A-43FD64EE18B9}"/>
    <cellStyle name="Currency 2 27 2 2" xfId="28172" xr:uid="{005AEA88-AC28-411F-8051-110A0F54E664}"/>
    <cellStyle name="Currency 2 27 2 3" xfId="17878" xr:uid="{F747CFA4-BBF9-4975-AC8E-09443DA2C664}"/>
    <cellStyle name="Currency 2 27 3" xfId="8862" xr:uid="{F20F4CAD-85C5-43AB-B316-5004989728B7}"/>
    <cellStyle name="Currency 2 27 3 2" xfId="31132" xr:uid="{E2D23E62-D774-41BF-B1B3-564A49526CE4}"/>
    <cellStyle name="Currency 2 27 3 3" xfId="20856" xr:uid="{286FB12F-ACD9-4D54-BD6C-97A2F64B258A}"/>
    <cellStyle name="Currency 2 27 4" xfId="25208" xr:uid="{807EF84B-EB62-4D0A-854D-B186BE2C7067}"/>
    <cellStyle name="Currency 2 27 5" xfId="14908" xr:uid="{C87E2FB0-A9AF-4862-8A4C-E88232220849}"/>
    <cellStyle name="Currency 2 28" xfId="2296" xr:uid="{20EFB652-6A70-4995-853F-F603FED59832}"/>
    <cellStyle name="Currency 2 28 2" xfId="5643" xr:uid="{24FB37AD-753B-4F24-8B90-C473A6C52A88}"/>
    <cellStyle name="Currency 2 28 2 2" xfId="28159" xr:uid="{00EFF412-F2C7-46D8-B7FE-4BB5EA43713A}"/>
    <cellStyle name="Currency 2 28 2 3" xfId="17865" xr:uid="{6C4607C7-1EE0-4AC8-8933-EECECA4697C0}"/>
    <cellStyle name="Currency 2 28 3" xfId="8849" xr:uid="{BBE4F749-21D1-4168-8173-1455FF8A4AC5}"/>
    <cellStyle name="Currency 2 28 3 2" xfId="31119" xr:uid="{5CC309A5-5A51-41A0-A270-3A177FF9E1B6}"/>
    <cellStyle name="Currency 2 28 3 3" xfId="20843" xr:uid="{5DF291DB-6AC5-41F7-B18C-51613FCDA52E}"/>
    <cellStyle name="Currency 2 28 4" xfId="25195" xr:uid="{B06C4876-46A6-49B9-906D-843DDA303F6F}"/>
    <cellStyle name="Currency 2 28 5" xfId="14895" xr:uid="{3CE53DC2-E8CE-4A2B-AC4F-EC4543D0B6F3}"/>
    <cellStyle name="Currency 2 29" xfId="2275" xr:uid="{20DD604E-1FA4-486A-AC94-4C3518B8C215}"/>
    <cellStyle name="Currency 2 29 2" xfId="5622" xr:uid="{8B6EE9E4-C899-42CC-8D15-F84D22AA9717}"/>
    <cellStyle name="Currency 2 29 2 2" xfId="28138" xr:uid="{C7BB966B-924C-486B-9592-58BE259E7341}"/>
    <cellStyle name="Currency 2 29 2 3" xfId="17844" xr:uid="{C16AEC4D-48F3-4355-9ECC-68FCF4E355DA}"/>
    <cellStyle name="Currency 2 29 3" xfId="8828" xr:uid="{022730BB-564D-4A35-AF4A-8C6063C86677}"/>
    <cellStyle name="Currency 2 29 3 2" xfId="31098" xr:uid="{19A8B290-6292-4B64-9978-85AAAE4A0565}"/>
    <cellStyle name="Currency 2 29 3 3" xfId="20822" xr:uid="{FC0909A3-290C-4772-8B30-F780DC0AAFD3}"/>
    <cellStyle name="Currency 2 29 4" xfId="25174" xr:uid="{89A1D2A0-3DF6-452E-B582-5BDA9200DC3D}"/>
    <cellStyle name="Currency 2 29 5" xfId="14874" xr:uid="{2D818E4F-A89C-4BBC-88A9-8B9BA77808BA}"/>
    <cellStyle name="Currency 2 3" xfId="207" xr:uid="{84106097-490B-460B-BAC6-97D0B3DC150C}"/>
    <cellStyle name="Currency 2 3 10" xfId="9642" xr:uid="{413B2F0C-FB15-46DA-BECB-79F9DC28AE86}"/>
    <cellStyle name="Currency 2 3 10 2" xfId="31912" xr:uid="{6278836C-7BD2-4B37-BBCC-467434D75A29}"/>
    <cellStyle name="Currency 2 3 10 3" xfId="21636" xr:uid="{EBE9C681-BB14-42F0-A946-DFDB73BC6088}"/>
    <cellStyle name="Currency 2 3 11" xfId="12762" xr:uid="{E8304B00-63A2-4EFA-9E89-B342E289C465}"/>
    <cellStyle name="Currency 2 3 11 3" xfId="23632" xr:uid="{BA7753F6-187C-4743-B4C8-B57309E38014}"/>
    <cellStyle name="Currency 2 3 12" xfId="14364" xr:uid="{5DA60C9F-F963-4723-A240-6181CF910E4F}"/>
    <cellStyle name="Currency 2 3 12 2" xfId="25988" xr:uid="{A2FF8AB4-9D5D-4ECD-AFB5-13CB45B8A81B}"/>
    <cellStyle name="Currency 2 3 13" xfId="15688" xr:uid="{239113B7-DC89-46F9-99E4-7295CE856DB9}"/>
    <cellStyle name="Currency 2 3 14" xfId="32864" xr:uid="{3D99AAC8-B132-4DF1-93AF-EFBC468589CA}"/>
    <cellStyle name="Currency 2 3 15" xfId="1309" xr:uid="{1C5FE441-4526-47DF-A113-35AF34E8D0FB}"/>
    <cellStyle name="Currency 2 3 2" xfId="501" xr:uid="{25840140-CC8F-41D8-87B0-D947E0C9D20B}"/>
    <cellStyle name="Currency 2 3 2 10" xfId="1358" xr:uid="{9D65E865-C843-420C-AC06-4B8EA50E7982}"/>
    <cellStyle name="Currency 2 3 2 2" xfId="1031" xr:uid="{E4CC1FD4-5FB7-40A7-B75C-97E015CDE5A3}"/>
    <cellStyle name="Currency 2 3 2 2 2" xfId="8235" xr:uid="{B301942E-24A1-44FA-B289-7D7DFE8AE293}"/>
    <cellStyle name="Currency 2 3 2 2 2 2" xfId="30647" xr:uid="{2B146BF5-05A2-4288-8CC9-FE826AC57810}"/>
    <cellStyle name="Currency 2 3 2 2 2 3" xfId="20358" xr:uid="{C49BE5E2-C644-4963-AFDF-A857E9A45EFD}"/>
    <cellStyle name="Currency 2 3 2 2 3" xfId="11340" xr:uid="{CB04E277-1332-46A9-8D5D-DBF2293E31E3}"/>
    <cellStyle name="Currency 2 3 2 2 3 3" xfId="23338" xr:uid="{6DBC4EE4-7FD2-4ACC-A8BD-7626BC7381FD}"/>
    <cellStyle name="Currency 2 3 2 2 4" xfId="13578" xr:uid="{77032725-5CE3-4886-A7F2-0C926CF5F986}"/>
    <cellStyle name="Currency 2 3 2 2 4 3" xfId="24214" xr:uid="{84569D9C-1ACB-4855-8EC3-A039BE747DD4}"/>
    <cellStyle name="Currency 2 3 2 2 5" xfId="27684" xr:uid="{EAE93BD3-1E58-48C0-B566-7D27ECC9B8CB}"/>
    <cellStyle name="Currency 2 3 2 2 6" xfId="17390" xr:uid="{950B1690-DD9B-4851-ACDD-860F43AB1681}"/>
    <cellStyle name="Currency 2 3 2 2 8" xfId="5037" xr:uid="{02045F89-E354-4B94-83B2-B19F3D0CBE6A}"/>
    <cellStyle name="Currency 2 3 2 3" xfId="7152" xr:uid="{375A49A3-C17F-4155-9B95-1D960B6FD65A}"/>
    <cellStyle name="Currency 2 3 2 3 2" xfId="29623" xr:uid="{5317051E-6C7A-4677-891B-AB32A50B9043}"/>
    <cellStyle name="Currency 2 3 2 3 3" xfId="19332" xr:uid="{1B4E9853-EBDD-4D7F-A67F-1B41B4AA5F32}"/>
    <cellStyle name="Currency 2 3 2 4" xfId="10316" xr:uid="{DB5514CA-3F7A-4976-B222-D4F846FB7000}"/>
    <cellStyle name="Currency 2 3 2 4 2" xfId="32585" xr:uid="{F4BCD89B-F9E0-4E11-BAF3-E15DC8DF011B}"/>
    <cellStyle name="Currency 2 3 2 4 3" xfId="22311" xr:uid="{AFEB65CB-02AF-4893-8584-D1288D93F8FB}"/>
    <cellStyle name="Currency 2 3 2 5" xfId="12974" xr:uid="{9915446C-B7ED-4095-A5C3-757CB744F5FC}"/>
    <cellStyle name="Currency 2 3 2 5 3" xfId="23797" xr:uid="{8D7D7154-904A-4080-BC9D-91CDC752DCE6}"/>
    <cellStyle name="Currency 2 3 2 6" xfId="14413" xr:uid="{702C1515-73FE-4CC7-8729-7724D420610A}"/>
    <cellStyle name="Currency 2 3 2 6 2" xfId="26662" xr:uid="{AFAA750C-BEE0-42B0-BE9B-93DE1963C88D}"/>
    <cellStyle name="Currency 2 3 2 7" xfId="16363" xr:uid="{A88F9B02-3AE4-476D-B9A5-98E0EDB59197}"/>
    <cellStyle name="Currency 2 3 2 8" xfId="33116" xr:uid="{AE128F75-ABDF-46A9-BCBA-8F8E7324FF04}"/>
    <cellStyle name="Currency 2 3 3" xfId="517" xr:uid="{FF9FCDE1-F25B-406F-9C80-8C17810F62BA}"/>
    <cellStyle name="Currency 2 3 3 2" xfId="1051" xr:uid="{D6FB9AFC-74B2-4465-8829-68AD089856BB}"/>
    <cellStyle name="Currency 2 3 3 2 2" xfId="8004" xr:uid="{0BE163E4-208A-4827-84B6-93434C2F31FD}"/>
    <cellStyle name="Currency 2 3 3 2 2 2" xfId="30434" xr:uid="{CEC53A79-E760-4484-888C-5A7A84A972DA}"/>
    <cellStyle name="Currency 2 3 3 2 2 3" xfId="20144" xr:uid="{FD1E3FEA-0940-4D91-B872-AFE1FEADE25A}"/>
    <cellStyle name="Currency 2 3 3 2 3" xfId="11126" xr:uid="{99D6B40F-9932-4D31-B8C2-29473A4C40EB}"/>
    <cellStyle name="Currency 2 3 3 2 3 3" xfId="23124" xr:uid="{1718C600-0983-4805-80AF-E329FE9D8000}"/>
    <cellStyle name="Currency 2 3 3 2 4" xfId="27475" xr:uid="{A869591A-7FFD-4681-BE50-6898887B4DB6}"/>
    <cellStyle name="Currency 2 3 3 2 5" xfId="17176" xr:uid="{0D32B85D-C576-4910-8F8E-AFD755EBE8E2}"/>
    <cellStyle name="Currency 2 3 3 2 7" xfId="4818" xr:uid="{2D971FC6-63ED-4420-8439-C109859B26B3}"/>
    <cellStyle name="Currency 2 3 3 3" xfId="6990" xr:uid="{90B9ACAF-EE36-4A54-9632-95C7734120E5}"/>
    <cellStyle name="Currency 2 3 3 3 2" xfId="29461" xr:uid="{6C2F5B46-7D0F-444B-836D-4AF18D637966}"/>
    <cellStyle name="Currency 2 3 3 3 3" xfId="19168" xr:uid="{F449C37C-705D-4A2E-A8A7-5849A8A4D9C3}"/>
    <cellStyle name="Currency 2 3 3 4" xfId="10153" xr:uid="{1F2E6126-EA9C-452C-B245-F4FFA40D4427}"/>
    <cellStyle name="Currency 2 3 3 4 2" xfId="32422" xr:uid="{47D9EF2B-C4FB-48D5-BA07-1ABC7DF586C4}"/>
    <cellStyle name="Currency 2 3 3 4 3" xfId="22147" xr:uid="{865FC6E0-7B8A-43A6-966A-12492ED70AE1}"/>
    <cellStyle name="Currency 2 3 3 5" xfId="13418" xr:uid="{D7CEB4E0-121E-4DA0-B448-B2F3FF7DF1AB}"/>
    <cellStyle name="Currency 2 3 3 5 3" xfId="24054" xr:uid="{47A338DD-E58A-4F12-83FE-8549A7115AAE}"/>
    <cellStyle name="Currency 2 3 3 6" xfId="14433" xr:uid="{8E1CF1FB-ABFC-45F4-BA74-36C8934BE671}"/>
    <cellStyle name="Currency 2 3 3 6 2" xfId="26498" xr:uid="{A913ACF5-F3B8-4371-A450-0506F3314558}"/>
    <cellStyle name="Currency 2 3 3 7" xfId="16199" xr:uid="{908DE1A9-A195-4604-B332-CC3F1B1DF6B3}"/>
    <cellStyle name="Currency 2 3 3 8" xfId="32930" xr:uid="{5106A697-F4B4-4032-944E-60A73A63F4EC}"/>
    <cellStyle name="Currency 2 3 3 9" xfId="1378" xr:uid="{632C45A3-8ADE-4D11-807B-AF58224F6E5F}"/>
    <cellStyle name="Currency 2 3 4" xfId="982" xr:uid="{60410809-CB46-4087-94EB-A55DF45BBEE2}"/>
    <cellStyle name="Currency 2 3 4 2" xfId="7874" xr:uid="{7812AA5B-A8C1-42F4-AE63-62E93A9E7BAD}"/>
    <cellStyle name="Currency 2 3 4 2 2" xfId="30302" xr:uid="{C66523AB-CD65-4975-8D3C-D15DB5A384E5}"/>
    <cellStyle name="Currency 2 3 4 2 3" xfId="20013" xr:uid="{30998D33-A73F-4076-A31C-6857E5AC9EC8}"/>
    <cellStyle name="Currency 2 3 4 3" xfId="10997" xr:uid="{B92C72BC-C3AA-4B7B-A117-D04CF1451D45}"/>
    <cellStyle name="Currency 2 3 4 3 3" xfId="22992" xr:uid="{997E4AA1-7731-443B-9211-C8C0BBB56C82}"/>
    <cellStyle name="Currency 2 3 4 4" xfId="13932" xr:uid="{80AC563A-8DA3-441F-A0A4-0EBEADAAD4EA}"/>
    <cellStyle name="Currency 2 3 4 4 3" xfId="24570" xr:uid="{5C82DEF2-0220-454C-946A-0D89B993641E}"/>
    <cellStyle name="Currency 2 3 4 5" xfId="27343" xr:uid="{71B05A15-43B7-459C-84A0-2E86524CD4C3}"/>
    <cellStyle name="Currency 2 3 4 6" xfId="17044" xr:uid="{8A488FB6-EBFD-40D9-8BA2-78458CB5B050}"/>
    <cellStyle name="Currency 2 3 4 8" xfId="4698" xr:uid="{74839446-877D-40DB-9151-D91C752E7DFD}"/>
    <cellStyle name="Currency 2 3 5" xfId="4496" xr:uid="{87FAC56D-4D46-4B2F-BD41-651C22FAB019}"/>
    <cellStyle name="Currency 2 3 5 2" xfId="7672" xr:uid="{8A37CE5A-9379-474A-83DA-B39BAB51F0DC}"/>
    <cellStyle name="Currency 2 3 5 2 2" xfId="30101" xr:uid="{2776265A-201C-4B5C-890D-58E82C7D64D2}"/>
    <cellStyle name="Currency 2 3 5 2 3" xfId="19811" xr:uid="{C85407B8-4C95-444F-B591-E26A162E9F49}"/>
    <cellStyle name="Currency 2 3 5 3" xfId="10795" xr:uid="{3B556B93-4922-499C-B79D-83489ACBAC56}"/>
    <cellStyle name="Currency 2 3 5 3 3" xfId="22790" xr:uid="{A32498B0-B78D-4320-A0F3-AEB1EE268CA4}"/>
    <cellStyle name="Currency 2 3 5 4" xfId="13956" xr:uid="{E1EC7170-71FD-4CCB-9C62-9EC27B4999EF}"/>
    <cellStyle name="Currency 2 3 5 4 3" xfId="24594" xr:uid="{40245DBC-C92D-4813-9306-7385A23D8476}"/>
    <cellStyle name="Currency 2 3 5 5" xfId="27141" xr:uid="{CA863BC4-1C89-45A7-BCBC-EA9AD5146A4F}"/>
    <cellStyle name="Currency 2 3 5 6" xfId="16842" xr:uid="{2E0CB1AD-D14E-4590-8E68-01EC461D8DFF}"/>
    <cellStyle name="Currency 2 3 6" xfId="4291" xr:uid="{068FB522-1089-461E-A297-4A2F791879D4}"/>
    <cellStyle name="Currency 2 3 6 2" xfId="7466" xr:uid="{DF971925-E36F-4D8C-8018-6E29AB1AE41F}"/>
    <cellStyle name="Currency 2 3 6 2 2" xfId="29909" xr:uid="{67953F30-C9C9-4393-896B-286906B212B8}"/>
    <cellStyle name="Currency 2 3 6 2 3" xfId="19619" xr:uid="{A07F7446-7C32-40F4-B859-2028FD9EE704}"/>
    <cellStyle name="Currency 2 3 6 3" xfId="10603" xr:uid="{B8F7E1C1-482E-425D-965F-DFE34ACED909}"/>
    <cellStyle name="Currency 2 3 6 3 3" xfId="22598" xr:uid="{F2CF1209-B10F-4713-A73C-196E63AA47FF}"/>
    <cellStyle name="Currency 2 3 6 4" xfId="14159" xr:uid="{DE387B70-B50C-413D-BA10-BA27B9F40DE2}"/>
    <cellStyle name="Currency 2 3 6 4 3" xfId="24795" xr:uid="{E1CA5CD3-29E9-4F73-8391-113222BB6933}"/>
    <cellStyle name="Currency 2 3 6 5" xfId="26949" xr:uid="{588EB406-677A-44D0-AF20-FA03A04361CD}"/>
    <cellStyle name="Currency 2 3 6 6" xfId="16650" xr:uid="{FE26DAF9-4354-4DDB-88C7-23C34E15DEFB}"/>
    <cellStyle name="Currency 2 3 7" xfId="4110" xr:uid="{8AFCA96B-8176-4E83-9DC5-FEF58FE56271}"/>
    <cellStyle name="Currency 2 3 7 2" xfId="7285" xr:uid="{10BBB37B-255B-4A1F-89EC-EBC7AC5B5D35}"/>
    <cellStyle name="Currency 2 3 7 2 2" xfId="29756" xr:uid="{049A8756-5BC5-4D0F-8254-1CFFB7B8D10C}"/>
    <cellStyle name="Currency 2 3 7 2 3" xfId="19466" xr:uid="{844BE7C7-BAF3-46CF-A42C-1F614D930AF8}"/>
    <cellStyle name="Currency 2 3 7 3" xfId="10450" xr:uid="{8DB2C208-41CE-4390-8842-41BCE4E3CDDB}"/>
    <cellStyle name="Currency 2 3 7 3 3" xfId="22445" xr:uid="{001A95D3-6204-4DC9-8D42-C0A1A5FDC8F2}"/>
    <cellStyle name="Currency 2 3 7 4" xfId="26796" xr:uid="{2862BD43-6C57-4BDF-86A5-A2BC9C711D83}"/>
    <cellStyle name="Currency 2 3 7 5" xfId="16497" xr:uid="{CA49B5EA-102B-490A-B84E-8B7DB3B9F8A8}"/>
    <cellStyle name="Currency 2 3 8" xfId="3347" xr:uid="{4152B84F-181A-47E7-B1E8-039B08373077}"/>
    <cellStyle name="Currency 2 3 8 2" xfId="6704" xr:uid="{4149C50A-1046-4540-B7BF-E46DBAC1B715}"/>
    <cellStyle name="Currency 2 3 8 2 2" xfId="29204" xr:uid="{83EDC30F-9E9A-4C5C-A0C5-AB05BD6B3264}"/>
    <cellStyle name="Currency 2 3 8 2 3" xfId="18911" xr:uid="{42F47BD9-B067-47D3-88C9-5066FC8859C1}"/>
    <cellStyle name="Currency 2 3 8 3" xfId="9895" xr:uid="{58830C5F-EF82-4276-9F6F-71252F0A3731}"/>
    <cellStyle name="Currency 2 3 8 3 2" xfId="32165" xr:uid="{2BB887F8-B4ED-498C-BD48-5A8FE77AC470}"/>
    <cellStyle name="Currency 2 3 8 3 3" xfId="21889" xr:uid="{02E8ADF4-76F7-411F-99B6-C7632B5CD013}"/>
    <cellStyle name="Currency 2 3 8 4" xfId="26240" xr:uid="{87CA8E5E-1FA0-4264-8851-DD1F9EB1C563}"/>
    <cellStyle name="Currency 2 3 8 5" xfId="15941" xr:uid="{1611F67D-9CB9-42BE-A197-935C902E0E68}"/>
    <cellStyle name="Currency 2 3 9" xfId="6451" xr:uid="{E4DCF1E7-9E8E-4DEF-91DE-40F214172E43}"/>
    <cellStyle name="Currency 2 3 9 2" xfId="28952" xr:uid="{F1F4FAAA-96AA-419D-B818-2A1B30711707}"/>
    <cellStyle name="Currency 2 3 9 3" xfId="18658" xr:uid="{3A533CB1-CE0C-437B-A28D-24F2C16186FA}"/>
    <cellStyle name="Currency 2 30" xfId="2228" xr:uid="{A5D391F0-A3D4-43DC-BB2E-9DB0D4C6734D}"/>
    <cellStyle name="Currency 2 30 2" xfId="5571" xr:uid="{6EF15B2C-20D9-4C65-BA3B-F7F5035208BA}"/>
    <cellStyle name="Currency 2 30 2 2" xfId="28087" xr:uid="{F1DFB20C-DA2F-4FBA-9591-41CF15675C51}"/>
    <cellStyle name="Currency 2 30 2 3" xfId="17793" xr:uid="{D1CDD456-23EC-47C0-BFD5-8A84CFCC08A6}"/>
    <cellStyle name="Currency 2 30 3" xfId="8777" xr:uid="{856A3943-2FFE-4F28-B00B-237ADDCC2303}"/>
    <cellStyle name="Currency 2 30 3 2" xfId="31047" xr:uid="{CA4DB498-6D7B-414A-A123-08F396FD1B30}"/>
    <cellStyle name="Currency 2 30 3 3" xfId="20771" xr:uid="{600B7474-2100-4DF8-BA7F-ACEB9D2BD56B}"/>
    <cellStyle name="Currency 2 30 4" xfId="25123" xr:uid="{D5B83237-921D-4D2E-B76D-54B94C61EEF1}"/>
    <cellStyle name="Currency 2 30 5" xfId="14823" xr:uid="{507F07BC-112E-42F9-BEB7-25452028EF58}"/>
    <cellStyle name="Currency 2 31" xfId="2131" xr:uid="{FC733532-A9B4-45A5-A940-CB7B565F180B}"/>
    <cellStyle name="Currency 2 31 2" xfId="5508" xr:uid="{9DC1BA82-820F-42CB-954F-9C2991E5B955}"/>
    <cellStyle name="Currency 2 31 2 2" xfId="28045" xr:uid="{200E33D2-BBF6-426E-8FC2-68932A1B72D1}"/>
    <cellStyle name="Currency 2 31 2 3" xfId="17751" xr:uid="{C4E94F61-91ED-47D8-8FBA-9898E2E90F75}"/>
    <cellStyle name="Currency 2 31 3" xfId="8728" xr:uid="{567CCB19-7C5D-4064-89B9-09E53464079D}"/>
    <cellStyle name="Currency 2 31 3 2" xfId="31005" xr:uid="{37C59238-01B1-4835-9781-4683C58A6AF7}"/>
    <cellStyle name="Currency 2 31 3 3" xfId="20729" xr:uid="{372BBEEA-7053-4888-AB7A-DB0A03AA779C}"/>
    <cellStyle name="Currency 2 31 4" xfId="25074" xr:uid="{30FF8475-5C39-47A2-8A9C-B1670302AE1B}"/>
    <cellStyle name="Currency 2 31 5" xfId="14774" xr:uid="{654E4322-54BB-4464-B971-94B185FE0890}"/>
    <cellStyle name="Currency 2 32" xfId="1643" xr:uid="{60E9B9CE-180F-4A0E-8074-AB74FCEBEE96}"/>
    <cellStyle name="Currency 2 32 2" xfId="5293" xr:uid="{CFF88B62-CC15-4574-B5B4-21B92E99D670}"/>
    <cellStyle name="Currency 2 32 2 2" xfId="27890" xr:uid="{6E3CA184-2ED0-4143-BCC4-CDB6C3094FAD}"/>
    <cellStyle name="Currency 2 32 2 3" xfId="17596" xr:uid="{F49AF63D-6C5C-4A13-B161-7C037D511780}"/>
    <cellStyle name="Currency 2 32 3" xfId="8570" xr:uid="{77F9448D-F7B3-45A1-8BE9-685D9F98A59F}"/>
    <cellStyle name="Currency 2 32 3 2" xfId="30850" xr:uid="{A8B023DC-9B9D-480A-B85C-C13209BD7860}"/>
    <cellStyle name="Currency 2 32 3 3" xfId="20574" xr:uid="{DD7F9A0D-26B3-4EF6-9557-55ACBA43217D}"/>
    <cellStyle name="Currency 2 32 4" xfId="24916" xr:uid="{FD953F1A-B8AF-4D31-8D67-ADBFE32C35A8}"/>
    <cellStyle name="Currency 2 32 5" xfId="14616" xr:uid="{F236C57E-45AD-4102-8D16-25CF1E31A668}"/>
    <cellStyle name="Currency 2 33" xfId="5253" xr:uid="{8B4F0196-EECA-48BD-ADAE-C6057FA3E86F}"/>
    <cellStyle name="Currency 2 33 2" xfId="27800" xr:uid="{5BD3A26B-3BE7-43DF-8B85-832BC5E38D8F}"/>
    <cellStyle name="Currency 2 33 3" xfId="17504" xr:uid="{37253054-3C53-4FB4-A897-26119071BDF0}"/>
    <cellStyle name="Currency 2 34" xfId="8537" xr:uid="{1F78B05E-3A7C-4CFF-A6FF-EC7223C505A0}"/>
    <cellStyle name="Currency 2 34 2" xfId="30758" xr:uid="{D94CE1BD-FF06-4E6C-A1A3-F4FBA549D43C}"/>
    <cellStyle name="Currency 2 34 3" xfId="20476" xr:uid="{EBB6C872-1767-48A5-AF31-EAE414163E5D}"/>
    <cellStyle name="Currency 2 35" xfId="12257" xr:uid="{E335BFCB-7E74-4BB2-9A11-6242CE2179D4}"/>
    <cellStyle name="Currency 2 35 3" xfId="23450" xr:uid="{F2886B98-E049-445D-8783-EAEBFB54E21F}"/>
    <cellStyle name="Currency 2 36" xfId="14219" xr:uid="{AEF2EA71-0415-4A0C-BA5E-4E07391FCFD7}"/>
    <cellStyle name="Currency 2 36 2" xfId="24883" xr:uid="{5F4A6751-E891-4CF0-8E32-7D4409CCE486}"/>
    <cellStyle name="Currency 2 37" xfId="14583" xr:uid="{4FA48235-F209-4393-AB4E-952205A8CE96}"/>
    <cellStyle name="Currency 2 38" xfId="32831" xr:uid="{C449007E-DA3E-4B0D-838A-82FB1764DD6F}"/>
    <cellStyle name="Currency 2 4" xfId="267" xr:uid="{BF3EEB65-90D8-4C16-B231-0F2D1F840AEF}"/>
    <cellStyle name="Currency 2 4 10" xfId="32877" xr:uid="{5FD13828-632F-47C6-8E56-32FC510955A2}"/>
    <cellStyle name="Currency 2 4 12" xfId="1293" xr:uid="{EA0AAFC9-35C2-4C5E-A728-F74604CD39E8}"/>
    <cellStyle name="Currency 2 4 2" xfId="475" xr:uid="{712C583F-CBCF-4B38-88DA-11B9395B83A2}"/>
    <cellStyle name="Currency 2 4 2 2" xfId="1004" xr:uid="{18D26E31-EF7D-4657-8C35-D31C0431A3CE}"/>
    <cellStyle name="Currency 2 4 2 2 2" xfId="8295" xr:uid="{B38D5B75-BF47-45D4-AE51-7E1CF3A9D018}"/>
    <cellStyle name="Currency 2 4 2 2 2 2" xfId="30705" xr:uid="{EDE2A794-6DFE-461A-9438-C3CAB8C4EECB}"/>
    <cellStyle name="Currency 2 4 2 2 2 3" xfId="20419" xr:uid="{B8CE7A77-675C-4DF8-8E17-257A0B3A7257}"/>
    <cellStyle name="Currency 2 4 2 2 3" xfId="11399" xr:uid="{F59E952B-DDC6-408D-B5CA-FB3CA77B34A1}"/>
    <cellStyle name="Currency 2 4 2 2 3 3" xfId="23399" xr:uid="{9FE0FBF4-4DBF-45E6-8D1D-214BEA4C385C}"/>
    <cellStyle name="Currency 2 4 2 2 4" xfId="13497" xr:uid="{2C81C6FC-66B0-4DA4-BE12-BE07A070D99E}"/>
    <cellStyle name="Currency 2 4 2 2 4 3" xfId="24132" xr:uid="{EC1A3690-D0D6-4CC3-BE12-475591F854AA}"/>
    <cellStyle name="Currency 2 4 2 2 5" xfId="27745" xr:uid="{8834BB90-321E-48A8-AB7F-0CA38FF4D6DE}"/>
    <cellStyle name="Currency 2 4 2 2 6" xfId="17451" xr:uid="{08BAAE69-1D29-4E3C-82A1-B757C8386C37}"/>
    <cellStyle name="Currency 2 4 2 2 8" xfId="5087" xr:uid="{A66C0AB8-2C21-41C1-8BAB-0277CACB3126}"/>
    <cellStyle name="Currency 2 4 2 3" xfId="7072" xr:uid="{28C9E2E2-8296-4A92-9537-F4F968267D02}"/>
    <cellStyle name="Currency 2 4 2 3 2" xfId="29542" xr:uid="{952C78F0-E2D8-4625-B69F-D4BA6DA2CDEB}"/>
    <cellStyle name="Currency 2 4 2 3 3" xfId="19250" xr:uid="{A10EBEBF-ABE8-4431-B7ED-30ECA894DC09}"/>
    <cellStyle name="Currency 2 4 2 4" xfId="10234" xr:uid="{4CC7E873-2A31-4348-8658-FDF68E0798F6}"/>
    <cellStyle name="Currency 2 4 2 4 2" xfId="32504" xr:uid="{C4AE304A-4049-4409-A3A8-E8A7606FC672}"/>
    <cellStyle name="Currency 2 4 2 4 3" xfId="22229" xr:uid="{DC1C3935-D62C-498D-8A2A-3EBE4830B71A}"/>
    <cellStyle name="Currency 2 4 2 5" xfId="12894" xr:uid="{771F84E4-7055-414C-BA6F-918C74E9BE7A}"/>
    <cellStyle name="Currency 2 4 2 5 3" xfId="23715" xr:uid="{AF9EA55A-B54F-42CC-825E-12DD522365E5}"/>
    <cellStyle name="Currency 2 4 2 6" xfId="14386" xr:uid="{79FC2CEA-4862-4B88-A589-B352A9E24BB5}"/>
    <cellStyle name="Currency 2 4 2 6 2" xfId="26580" xr:uid="{C0DCE161-613D-498E-AFFB-4C52EC53F5C1}"/>
    <cellStyle name="Currency 2 4 2 7" xfId="16281" xr:uid="{49E7F721-17F1-4AF6-960B-30DF12B20EAE}"/>
    <cellStyle name="Currency 2 4 2 8" xfId="33176" xr:uid="{F4AB6D46-6F91-44F7-902B-455B5FF9FF7C}"/>
    <cellStyle name="Currency 2 4 2 9" xfId="1331" xr:uid="{A903E2E7-E208-4456-B1A8-4E465D6CF294}"/>
    <cellStyle name="Currency 2 4 3" xfId="966" xr:uid="{74159756-8B68-4063-962D-51D0E1B10DFD}"/>
    <cellStyle name="Currency 2 4 3 2" xfId="4859" xr:uid="{4E2DA089-D905-476C-87D6-D39F8F3A2424}"/>
    <cellStyle name="Currency 2 4 3 2 2" xfId="8046" xr:uid="{5ACD97C7-D9D6-4794-AF04-905A119602CA}"/>
    <cellStyle name="Currency 2 4 3 2 2 2" xfId="30477" xr:uid="{8AA89B6A-9C8C-464C-A89A-F5115C7F14A7}"/>
    <cellStyle name="Currency 2 4 3 2 2 3" xfId="20187" xr:uid="{93B08E7C-D711-4F0D-B025-60D2531A4237}"/>
    <cellStyle name="Currency 2 4 3 2 3" xfId="11169" xr:uid="{0792E809-9216-4735-B1FA-4786C193FB30}"/>
    <cellStyle name="Currency 2 4 3 2 3 3" xfId="23167" xr:uid="{58E73997-BA94-4750-9C0E-FA255D3C4358}"/>
    <cellStyle name="Currency 2 4 3 2 4" xfId="27517" xr:uid="{B961F8DD-0A0B-414F-A1F0-3592C119C821}"/>
    <cellStyle name="Currency 2 4 3 2 5" xfId="17219" xr:uid="{3D12A0D9-0FC9-4785-81BB-3C38B6438FE4}"/>
    <cellStyle name="Currency 2 4 3 3" xfId="6908" xr:uid="{C4C37D4C-377C-4B9E-B12C-8F9029B5030E}"/>
    <cellStyle name="Currency 2 4 3 3 2" xfId="29379" xr:uid="{75FA12E7-DE93-4DE6-B4F8-23D06F5397C1}"/>
    <cellStyle name="Currency 2 4 3 3 3" xfId="19086" xr:uid="{46B5E56E-4C11-4A08-AAA4-B323F97E2FB1}"/>
    <cellStyle name="Currency 2 4 3 4" xfId="10071" xr:uid="{94CC3C46-9D00-4E57-88C4-33373CA694D0}"/>
    <cellStyle name="Currency 2 4 3 4 2" xfId="32340" xr:uid="{1F12B630-07AD-47CE-BFAE-CB9748BCC8BE}"/>
    <cellStyle name="Currency 2 4 3 4 3" xfId="22065" xr:uid="{575A4782-5317-4602-889B-498350368A25}"/>
    <cellStyle name="Currency 2 4 3 5" xfId="13337" xr:uid="{BECEB614-3ECB-4E39-BE55-8CCE2989879A}"/>
    <cellStyle name="Currency 2 4 3 5 3" xfId="23972" xr:uid="{265E96CA-7CD7-4910-A1C2-86DFB0FD6D4A}"/>
    <cellStyle name="Currency 2 4 3 6" xfId="26416" xr:uid="{546BB1CB-C8A4-4ABB-8B07-67D343FEAE58}"/>
    <cellStyle name="Currency 2 4 3 7" xfId="16117" xr:uid="{588F95B4-8BC4-4A25-834C-700E3EC826A9}"/>
    <cellStyle name="Currency 2 4 3 8" xfId="32951" xr:uid="{63200875-77F1-455A-80BC-B9F12825301A}"/>
    <cellStyle name="Currency 2 4 3 9" xfId="3752" xr:uid="{E45731ED-F990-4375-9A3E-CBBE5ADC27D0}"/>
    <cellStyle name="Currency 2 4 4" xfId="3267" xr:uid="{27E4FEB7-03E5-4980-A2F1-218A28112564}"/>
    <cellStyle name="Currency 2 4 4 2" xfId="6622" xr:uid="{EA9099B2-554E-4368-A9FF-6C63B91A7623}"/>
    <cellStyle name="Currency 2 4 4 2 2" xfId="29122" xr:uid="{22C7E6D0-09A0-4411-9EF5-DCCE1DC94DE8}"/>
    <cellStyle name="Currency 2 4 4 2 3" xfId="18829" xr:uid="{5EF7BE83-7E85-467C-A36B-6AC8FCABC059}"/>
    <cellStyle name="Currency 2 4 4 3" xfId="9813" xr:uid="{3BF213FE-03F2-4DB2-A67B-BC7AD4F99766}"/>
    <cellStyle name="Currency 2 4 4 3 2" xfId="32083" xr:uid="{4F2DF38B-ADA0-4BAC-B7D0-36CF32FF10A5}"/>
    <cellStyle name="Currency 2 4 4 3 3" xfId="21807" xr:uid="{AD287F87-910C-4282-844F-D96603BBF462}"/>
    <cellStyle name="Currency 2 4 4 4" xfId="26159" xr:uid="{5D37ABAA-197F-4FE6-B304-97F2F1061E22}"/>
    <cellStyle name="Currency 2 4 4 5" xfId="15859" xr:uid="{33296316-5472-4637-8476-BF9BB3F202F5}"/>
    <cellStyle name="Currency 2 4 5" xfId="6369" xr:uid="{A032D326-A3F1-4D5B-8609-14AF5A0A4690}"/>
    <cellStyle name="Currency 2 4 5 2" xfId="28870" xr:uid="{02F029E1-B712-4E75-A97C-B650D8905925}"/>
    <cellStyle name="Currency 2 4 5 3" xfId="18576" xr:uid="{CF005050-3472-4F0E-9E9D-AB4A0B69A4E7}"/>
    <cellStyle name="Currency 2 4 6" xfId="9560" xr:uid="{17137021-9405-4C92-B55A-A90EBEB19869}"/>
    <cellStyle name="Currency 2 4 6 2" xfId="31830" xr:uid="{CA6E45D4-490E-4254-A900-42260B764016}"/>
    <cellStyle name="Currency 2 4 6 3" xfId="21554" xr:uid="{BF3DA7F9-265C-45C4-AADB-F2975D70BF1B}"/>
    <cellStyle name="Currency 2 4 7" xfId="12682" xr:uid="{98D3FF6E-753F-4EB2-8FBD-7B4979359B9F}"/>
    <cellStyle name="Currency 2 4 7 3" xfId="23550" xr:uid="{ABCCD6FB-9FB3-4A55-AE0E-8C8037B811F0}"/>
    <cellStyle name="Currency 2 4 8" xfId="14348" xr:uid="{9D087DF6-CD6E-48D2-BB47-9F1D76F506CE}"/>
    <cellStyle name="Currency 2 4 8 2" xfId="25906" xr:uid="{66588286-E308-481E-9C4E-3C98BEA4B8F2}"/>
    <cellStyle name="Currency 2 4 9" xfId="15606" xr:uid="{22DC4BAC-07D1-43B7-A378-DE82566AA4C0}"/>
    <cellStyle name="Currency 2 44" xfId="1164" xr:uid="{FF118798-C7A2-4183-AADC-04AF3D8A9E40}"/>
    <cellStyle name="Currency 2 5" xfId="468" xr:uid="{0E890227-42F7-4C2A-944D-FF5192C2D6DB}"/>
    <cellStyle name="Currency 2 5 2" xfId="996" xr:uid="{8E8130E4-2319-4AE7-854E-DD1C942A3C6B}"/>
    <cellStyle name="Currency 2 5 2 2" xfId="8147" xr:uid="{0970D62B-5D9C-4081-B6CA-496259CF9E0A}"/>
    <cellStyle name="Currency 2 5 2 2 2" xfId="30564" xr:uid="{322A7D90-0C64-4736-8E30-96FC40BEC38B}"/>
    <cellStyle name="Currency 2 5 2 2 3" xfId="20274" xr:uid="{B130A9D4-860E-4CE2-AAF5-40985E6A1D1B}"/>
    <cellStyle name="Currency 2 5 2 3" xfId="11256" xr:uid="{1D6C3460-112B-43A7-BB2E-9172EFFDD410}"/>
    <cellStyle name="Currency 2 5 2 3 3" xfId="23254" xr:uid="{20DFC47D-4316-4DC1-AA67-96E6DF965C95}"/>
    <cellStyle name="Currency 2 5 2 4" xfId="27602" xr:uid="{A1DDADFD-C012-437F-AA09-15723F5C7942}"/>
    <cellStyle name="Currency 2 5 2 5" xfId="17306" xr:uid="{4A16B8B4-1067-4C77-8D4E-0BA3DA45BD12}"/>
    <cellStyle name="Currency 2 5 2 7" xfId="4957" xr:uid="{92352848-AB1F-42D9-AFD1-BD664DAFF341}"/>
    <cellStyle name="Currency 2 5 3" xfId="6780" xr:uid="{A3C56BE8-5D94-4D0F-A4B8-0831992E5BBC}"/>
    <cellStyle name="Currency 2 5 3 2" xfId="29280" xr:uid="{19EA0B86-2D5D-4181-AC45-3D73E85F5493}"/>
    <cellStyle name="Currency 2 5 3 3" xfId="18987" xr:uid="{8E3569C2-97DF-4451-ABC5-7BCEFB3E1C73}"/>
    <cellStyle name="Currency 2 5 4" xfId="9971" xr:uid="{C5D76B10-EBBC-443A-B0E8-98B97F4D7424}"/>
    <cellStyle name="Currency 2 5 4 2" xfId="32241" xr:uid="{4866D5E1-201E-4AA5-AAA6-47B9388D5B60}"/>
    <cellStyle name="Currency 2 5 4 3" xfId="21965" xr:uid="{B2309DF8-3047-4673-AAF2-9DB7483E0677}"/>
    <cellStyle name="Currency 2 5 5" xfId="13048" xr:uid="{4AA3BD7E-ADB9-4F68-A5EC-45EF61697666}"/>
    <cellStyle name="Currency 2 5 5 3" xfId="23872" xr:uid="{7B7221E0-F46C-42EC-8602-2292F45E67D0}"/>
    <cellStyle name="Currency 2 5 6" xfId="14378" xr:uid="{723D5C67-C340-432B-A4BD-B47C312A2C47}"/>
    <cellStyle name="Currency 2 5 6 2" xfId="26316" xr:uid="{4567AB01-802B-481D-9588-7A7374A1CD0E}"/>
    <cellStyle name="Currency 2 5 7" xfId="16017" xr:uid="{B4814C35-FC40-4310-929B-E26F301E6DAC}"/>
    <cellStyle name="Currency 2 5 8" xfId="32989" xr:uid="{228029E9-CC88-4E6A-B3DA-8A3AB0A158E5}"/>
    <cellStyle name="Currency 2 5 9" xfId="1323" xr:uid="{6A6C0D80-4C6E-48AB-B64E-12E65C3C0750}"/>
    <cellStyle name="Currency 2 6" xfId="353" xr:uid="{2EF293B3-5FA5-46FE-A4A7-054E8F3BAFAA}"/>
    <cellStyle name="Currency 2 6 2" xfId="833" xr:uid="{2181ADE2-C409-488B-8AA4-46469B991B85}"/>
    <cellStyle name="Currency 2 6 2 2" xfId="30356" xr:uid="{ADBF3C00-D755-44E2-960B-223D3B5C4511}"/>
    <cellStyle name="Currency 2 6 2 3" xfId="20067" xr:uid="{ACC3D0FB-1FA6-4E57-BE6A-F887E1532E69}"/>
    <cellStyle name="Currency 2 6 2 5" xfId="7928" xr:uid="{74C7BB81-6F94-4334-B39D-33EF675E4FFE}"/>
    <cellStyle name="Currency 2 6 3" xfId="11051" xr:uid="{40578C25-8CCD-4002-9274-A8731426B6B2}"/>
    <cellStyle name="Currency 2 6 3 3" xfId="23046" xr:uid="{4B6F5416-2A83-488A-A857-53C79807A59B}"/>
    <cellStyle name="Currency 2 6 4" xfId="13787" xr:uid="{2381A304-CA21-4221-A4CD-FCA1C9A77554}"/>
    <cellStyle name="Currency 2 6 4 3" xfId="24426" xr:uid="{2AB4658B-3D5E-4F9A-A1D3-440DC1BC5740}"/>
    <cellStyle name="Currency 2 6 5" xfId="27397" xr:uid="{1561A807-8E3F-4973-A841-1958D10F997B}"/>
    <cellStyle name="Currency 2 6 6" xfId="17098" xr:uid="{719FFB90-FB9C-444D-A9E8-10A31FE1D996}"/>
    <cellStyle name="Currency 2 6 7" xfId="32892" xr:uid="{3DC8ADFE-62BD-4841-9969-6772DAA23FE7}"/>
    <cellStyle name="Currency 2 6 8" xfId="4749" xr:uid="{E618B8C0-4695-4E32-8679-0275758A5B24}"/>
    <cellStyle name="Currency 2 7" xfId="706" xr:uid="{E7975BA4-DBEA-4133-A227-5501324AEA8F}"/>
    <cellStyle name="Currency 2 7 2" xfId="7796" xr:uid="{4FD6C488-3B9A-406C-90E0-9E39CC969255}"/>
    <cellStyle name="Currency 2 7 2 2" xfId="30225" xr:uid="{F81F2196-1286-43DB-99C6-87470E2CA49D}"/>
    <cellStyle name="Currency 2 7 2 3" xfId="19935" xr:uid="{D5AB778F-D7FE-452A-B9D8-D33E4FF63CA5}"/>
    <cellStyle name="Currency 2 7 3" xfId="10919" xr:uid="{2014AC9C-F239-499D-9BF4-D7C793AB3C6E}"/>
    <cellStyle name="Currency 2 7 3 3" xfId="22914" xr:uid="{C026710F-7413-4623-B39A-025BE3A33A80}"/>
    <cellStyle name="Currency 2 7 4" xfId="13746" xr:uid="{2D0896D0-E72B-47D1-83FF-6BAFA426D034}"/>
    <cellStyle name="Currency 2 7 4 3" xfId="24385" xr:uid="{82025EBE-4AA7-4B78-B93D-5B31193263E7}"/>
    <cellStyle name="Currency 2 7 5" xfId="27265" xr:uid="{98C3966E-6AFC-4018-81BB-1FC7F27C0D87}"/>
    <cellStyle name="Currency 2 7 6" xfId="16966" xr:uid="{47A8A7D3-298C-4B05-847A-8B9FCFC763E3}"/>
    <cellStyle name="Currency 2 7 8" xfId="4620" xr:uid="{A54C8F7C-49A4-4924-894C-957071BEC939}"/>
    <cellStyle name="Currency 2 8" xfId="4549" xr:uid="{444DA8CE-961D-4039-A00F-11B31FF780F1}"/>
    <cellStyle name="Currency 2 8 2" xfId="7725" xr:uid="{CC5C801F-41FA-448F-9FE1-1983F5552E75}"/>
    <cellStyle name="Currency 2 8 2 2" xfId="30154" xr:uid="{A1EF9EDC-BF79-48B3-9D18-99D88CBB7114}"/>
    <cellStyle name="Currency 2 8 2 3" xfId="19864" xr:uid="{A33E5CEB-A72A-47B0-B4DE-CE798D7F0A1A}"/>
    <cellStyle name="Currency 2 8 3" xfId="10848" xr:uid="{E9225CE3-E191-4005-9234-6D153B349B9E}"/>
    <cellStyle name="Currency 2 8 3 3" xfId="22843" xr:uid="{636867D9-C5F9-45C5-B1DD-CF55B54DFD45}"/>
    <cellStyle name="Currency 2 8 4" xfId="14058" xr:uid="{1C87BDDA-9FDB-436A-B147-4AF91F61E68E}"/>
    <cellStyle name="Currency 2 8 4 3" xfId="24697" xr:uid="{29FDC611-D441-4A50-BEE7-DF222ED1381A}"/>
    <cellStyle name="Currency 2 8 5" xfId="27194" xr:uid="{37845F27-438E-4187-97D5-AE830F7CE48F}"/>
    <cellStyle name="Currency 2 8 6" xfId="16895" xr:uid="{B2AF5181-7BD2-4D47-BEE0-B9FA6F1358A9}"/>
    <cellStyle name="Currency 2 9" xfId="4416" xr:uid="{C63C1157-668D-4C45-B068-9804B0549F9D}"/>
    <cellStyle name="Currency 2 9 2" xfId="7591" xr:uid="{1AEE65B1-136E-4944-835A-1CAA8AC206B4}"/>
    <cellStyle name="Currency 2 9 2 2" xfId="30020" xr:uid="{497F8D06-311E-47E7-AF14-84CED8599559}"/>
    <cellStyle name="Currency 2 9 2 3" xfId="19730" xr:uid="{DC795E4B-B448-4744-9253-82A90F2F495E}"/>
    <cellStyle name="Currency 2 9 3" xfId="10714" xr:uid="{953C3F5A-86AF-4806-8168-6458C83AFE73}"/>
    <cellStyle name="Currency 2 9 3 3" xfId="22709" xr:uid="{7796CD46-E122-4D78-AD2A-2FD62AC18620}"/>
    <cellStyle name="Currency 2 9 4" xfId="13859" xr:uid="{E8786FE5-14CB-44BB-8C79-62E0746F5CB6}"/>
    <cellStyle name="Currency 2 9 4 3" xfId="24499" xr:uid="{7072C504-24A1-425F-A49A-ACD277CC472E}"/>
    <cellStyle name="Currency 2 9 5" xfId="27060" xr:uid="{92ABC4AD-0E3F-4546-BBAD-26457D458090}"/>
    <cellStyle name="Currency 2 9 6" xfId="16761" xr:uid="{C08BF425-47AE-4B0F-AF9E-35E9105F6E0A}"/>
    <cellStyle name="Currency 20" xfId="186" xr:uid="{9F00EDAE-9BE2-4633-A56B-0D60231054C6}"/>
    <cellStyle name="Currency 20 2" xfId="800" xr:uid="{529F2FC8-7AC1-4BDB-9404-3E186C875402}"/>
    <cellStyle name="Currency 20 2 2" xfId="30197" xr:uid="{6E32C420-4615-4D9A-9B7C-5DC8E01D1371}"/>
    <cellStyle name="Currency 20 2 3" xfId="19907" xr:uid="{5BC02EB1-D024-4F7B-B822-D16B34452C4C}"/>
    <cellStyle name="Currency 20 2 4" xfId="33095" xr:uid="{39226DBE-1F89-40F1-A2FC-578E7A076C66}"/>
    <cellStyle name="Currency 20 2 5" xfId="7768" xr:uid="{F2DFD98E-E996-4A85-8B62-8A35871A3115}"/>
    <cellStyle name="Currency 20 3" xfId="10891" xr:uid="{FE4B9108-B515-4D59-A6FB-3D19C1251582}"/>
    <cellStyle name="Currency 20 3 2" xfId="32922" xr:uid="{DDFADA0C-0AC8-41E0-8BF1-B5B2301EA534}"/>
    <cellStyle name="Currency 20 3 3" xfId="22886" xr:uid="{56449946-E0CD-4122-A73B-EDE2315D4629}"/>
    <cellStyle name="Currency 20 4" xfId="13766" xr:uid="{73C37153-A064-46EA-A2A7-08A0636E1AE5}"/>
    <cellStyle name="Currency 20 4 3" xfId="24405" xr:uid="{1E846737-19FE-4A0C-81CD-0B833DA32CFB}"/>
    <cellStyle name="Currency 20 5" xfId="27237" xr:uid="{A8355C09-CD84-47A5-9CEC-93DD793A5415}"/>
    <cellStyle name="Currency 20 6" xfId="16938" xr:uid="{32AA21B7-1B98-47B8-9BE5-2AC0E59B0460}"/>
    <cellStyle name="Currency 20 7" xfId="32859" xr:uid="{06793AD6-7B7A-42DE-B5C9-ABD71069AD2D}"/>
    <cellStyle name="Currency 20 8" xfId="4592" xr:uid="{08D7E04D-1603-4E96-9B15-D3EE1AAA57FC}"/>
    <cellStyle name="Currency 21" xfId="240" xr:uid="{C9C3AAF1-0501-4A9A-929D-BAB0BFD339BE}"/>
    <cellStyle name="Currency 21 2" xfId="813" xr:uid="{E51B00E5-784C-45DF-9814-4C34F127268F}"/>
    <cellStyle name="Currency 21 2 2" xfId="30141" xr:uid="{A50A4E0F-20B6-4EF6-A1B3-0D341AFF4ECF}"/>
    <cellStyle name="Currency 21 2 3" xfId="19851" xr:uid="{8DEAB36A-986D-49C2-829D-D069E1EFE7A9}"/>
    <cellStyle name="Currency 21 2 4" xfId="33149" xr:uid="{1361D2AA-64D3-4728-902C-E85E6111171B}"/>
    <cellStyle name="Currency 21 2 5" xfId="7712" xr:uid="{3894157C-14AE-41DF-8AD4-C5D8CA012BC6}"/>
    <cellStyle name="Currency 21 3" xfId="10835" xr:uid="{8034E1DC-7661-4390-A6F4-3E26CF85731A}"/>
    <cellStyle name="Currency 21 3 2" xfId="32941" xr:uid="{8B0B0B75-CA38-4D9B-86AA-6E0B50E970BF}"/>
    <cellStyle name="Currency 21 3 3" xfId="22830" xr:uid="{9FA45008-64FF-47CA-B5F9-C450057830F6}"/>
    <cellStyle name="Currency 21 4" xfId="13929" xr:uid="{04A60BCB-4B20-4D30-95A3-C6CD81253761}"/>
    <cellStyle name="Currency 21 4 3" xfId="24568" xr:uid="{307A08B9-1489-4C55-86D0-2CAD3405ACBA}"/>
    <cellStyle name="Currency 21 5" xfId="27181" xr:uid="{9983E9A0-31D9-41F7-A03E-6DC0EC4DEFD8}"/>
    <cellStyle name="Currency 21 6" xfId="16882" xr:uid="{9F5D3040-D979-4992-850F-67D585EDB056}"/>
    <cellStyle name="Currency 21 7" xfId="32871" xr:uid="{B3ED1286-D756-4E61-A915-7C60B8ED88B7}"/>
    <cellStyle name="Currency 21 8" xfId="4536" xr:uid="{A14AB4AC-1901-471D-B259-0E8CE60A0CE4}"/>
    <cellStyle name="Currency 22" xfId="241" xr:uid="{B1F27438-A30C-478E-B750-BD10A5461B78}"/>
    <cellStyle name="Currency 22 2" xfId="801" xr:uid="{214EBC17-8622-4DDF-8B6D-7F1472AA4D7C}"/>
    <cellStyle name="Currency 22 2 2" xfId="30161" xr:uid="{A40242EB-98A3-4915-B05C-77F14E080018}"/>
    <cellStyle name="Currency 22 2 3" xfId="19871" xr:uid="{18319CC6-2293-48FD-9A27-AEDA07624FE8}"/>
    <cellStyle name="Currency 22 2 4" xfId="33150" xr:uid="{C6C9C3F4-9D09-451C-8354-2966E4486280}"/>
    <cellStyle name="Currency 22 2 5" xfId="7732" xr:uid="{6E669672-2388-4866-A78A-5A3C7FB79E4F}"/>
    <cellStyle name="Currency 22 3" xfId="10855" xr:uid="{E17EF038-4862-4F06-9FA1-4F5B1C990012}"/>
    <cellStyle name="Currency 22 3 2" xfId="32942" xr:uid="{2556856A-F8DC-4ED4-A21E-23FD99EA3E9D}"/>
    <cellStyle name="Currency 22 3 3" xfId="22850" xr:uid="{CB0C6E16-F1B0-4165-854B-4D35FA27651C}"/>
    <cellStyle name="Currency 22 4" xfId="13998" xr:uid="{8A437721-A49E-4359-B46B-8C1B0D23AAAE}"/>
    <cellStyle name="Currency 22 4 3" xfId="24637" xr:uid="{B3D70761-351A-44CC-AD98-8D6EB214D19D}"/>
    <cellStyle name="Currency 22 5" xfId="27201" xr:uid="{B548C5F8-32B9-40EA-848D-5FD06653954E}"/>
    <cellStyle name="Currency 22 6" xfId="16902" xr:uid="{20BD2B9D-E056-4F7C-866C-2D30F378AC63}"/>
    <cellStyle name="Currency 22 7" xfId="32872" xr:uid="{0B2B93F3-19BA-40AA-B071-418C3B3B45B6}"/>
    <cellStyle name="Currency 22 8" xfId="4556" xr:uid="{F459F330-1D2B-4ECF-B831-04D873BC19C4}"/>
    <cellStyle name="Currency 23" xfId="262" xr:uid="{CC69028A-CC42-4FAE-B80D-692652164228}"/>
    <cellStyle name="Currency 23 2" xfId="824" xr:uid="{D4C2636B-9A3A-4ADD-B45E-52A4017AAD48}"/>
    <cellStyle name="Currency 23 2 2" xfId="30003" xr:uid="{EFE2C832-7A8B-4E0F-B34F-C93B866175A4}"/>
    <cellStyle name="Currency 23 2 3" xfId="19713" xr:uid="{792FA277-7597-41EF-8BBE-54FC848C6575}"/>
    <cellStyle name="Currency 23 2 4" xfId="33171" xr:uid="{A143E8C0-7211-4B1F-A199-7C4F7C3E88F4}"/>
    <cellStyle name="Currency 23 2 5" xfId="7574" xr:uid="{163B1FFF-7251-427C-8AA3-4F99DDB35F34}"/>
    <cellStyle name="Currency 23 3" xfId="10697" xr:uid="{7CCCFF2B-4FEC-48B0-813B-485D24D53923}"/>
    <cellStyle name="Currency 23 3 2" xfId="32949" xr:uid="{A7AD4E4F-80FF-4303-A40E-1C29609E8E48}"/>
    <cellStyle name="Currency 23 3 3" xfId="22692" xr:uid="{B942599A-FC78-48CD-85C0-2E90328D9186}"/>
    <cellStyle name="Currency 23 4" xfId="13942" xr:uid="{80AC4204-5B5E-4F32-A891-37748D152F1B}"/>
    <cellStyle name="Currency 23 4 3" xfId="24579" xr:uid="{FCB8A480-08A4-45DB-BE2D-D9A7A197035B}"/>
    <cellStyle name="Currency 23 5" xfId="27043" xr:uid="{EF4532BE-CD39-47E0-86F9-EC79EDD82402}"/>
    <cellStyle name="Currency 23 6" xfId="16744" xr:uid="{26C09EB0-6616-4FFF-84C7-417E0B023051}"/>
    <cellStyle name="Currency 23 7" xfId="32875" xr:uid="{1B50D15F-216D-49CF-82C7-5C8AB02B03FA}"/>
    <cellStyle name="Currency 23 8" xfId="4399" xr:uid="{4D31890B-0F7E-4471-B05D-E9F4706ECC08}"/>
    <cellStyle name="Currency 24" xfId="298" xr:uid="{9E8DF805-BE0C-4523-9303-EFB4545CB28E}"/>
    <cellStyle name="Currency 24 2" xfId="809" xr:uid="{F1D1C00D-4B6B-453F-93CA-6E7D5489DD96}"/>
    <cellStyle name="Currency 24 2 2" xfId="30026" xr:uid="{E74000CA-A287-4E38-9433-68091F1B8017}"/>
    <cellStyle name="Currency 24 2 3" xfId="19736" xr:uid="{E183DF4F-C3D0-4D26-9CA5-FD9217FFAE96}"/>
    <cellStyle name="Currency 24 2 4" xfId="33207" xr:uid="{8964B7EE-3414-4919-A2AF-8CB00A8B757D}"/>
    <cellStyle name="Currency 24 2 5" xfId="7597" xr:uid="{D5E3F871-8FB6-499B-8DBF-006EEA1269E1}"/>
    <cellStyle name="Currency 24 3" xfId="10720" xr:uid="{BAA2D5C9-89D6-4262-A807-7C1FB2702F90}"/>
    <cellStyle name="Currency 24 3 2" xfId="32963" xr:uid="{1C550268-31D1-41F2-8EE8-1A701BB8C5A6}"/>
    <cellStyle name="Currency 24 3 3" xfId="22715" xr:uid="{04E7E758-6766-4DFC-9523-E935B26DA2FE}"/>
    <cellStyle name="Currency 24 4" xfId="13858" xr:uid="{C1E33E45-EBCD-44ED-B141-D86BB018047E}"/>
    <cellStyle name="Currency 24 4 3" xfId="24498" xr:uid="{B7F43105-B203-41C8-BC53-A952D632E88C}"/>
    <cellStyle name="Currency 24 5" xfId="27066" xr:uid="{BCAB199F-1818-42FD-B09E-F5D4CDF21074}"/>
    <cellStyle name="Currency 24 6" xfId="16767" xr:uid="{803C48CD-6B8B-412D-8FB1-02EE5A108EA6}"/>
    <cellStyle name="Currency 24 7" xfId="32884" xr:uid="{0DE276E3-8E8E-40C3-B8EB-C68CB2FCD30B}"/>
    <cellStyle name="Currency 24 8" xfId="4421" xr:uid="{174F45D5-355D-4DA1-B035-969EE587633F}"/>
    <cellStyle name="Currency 25" xfId="350" xr:uid="{E18E1E02-C0FB-44A5-940D-48BC88EBC703}"/>
    <cellStyle name="Currency 25 2" xfId="826" xr:uid="{FDB8C679-CA14-48D5-94E7-6CD048EE017F}"/>
    <cellStyle name="Currency 25 2 2" xfId="29955" xr:uid="{33015E85-EB64-4A53-AA38-F9D06400FC88}"/>
    <cellStyle name="Currency 25 2 3" xfId="19665" xr:uid="{98156F87-A7D7-411D-9811-438B9ED0E4B7}"/>
    <cellStyle name="Currency 25 2 5" xfId="7526" xr:uid="{AA5910D5-C860-4255-8D49-3CC7E811F2F8}"/>
    <cellStyle name="Currency 25 3" xfId="10649" xr:uid="{9495CA0D-1CE0-4202-9B6C-5BB1E1C35E96}"/>
    <cellStyle name="Currency 25 3 3" xfId="22644" xr:uid="{100DA7FA-1B59-40C5-8A00-0FF651B19C0B}"/>
    <cellStyle name="Currency 25 4" xfId="13825" xr:uid="{D62E37B7-C9A1-4173-8C0E-1C38988EDA26}"/>
    <cellStyle name="Currency 25 4 3" xfId="24465" xr:uid="{D8C9A8DA-47BE-4FA6-A70E-933C00579D74}"/>
    <cellStyle name="Currency 25 5" xfId="26995" xr:uid="{91ACD36B-5089-40D4-B3CB-55CE0582DD75}"/>
    <cellStyle name="Currency 25 6" xfId="16696" xr:uid="{84B3CFCD-19EA-46AC-B06A-B9CD448C7EFF}"/>
    <cellStyle name="Currency 25 7" xfId="32964" xr:uid="{A7F5432E-48C4-4384-9143-538B66CCFC9F}"/>
    <cellStyle name="Currency 25 8" xfId="4351" xr:uid="{0814C2E6-CCDE-4983-BCD1-699BB098040D}"/>
    <cellStyle name="Currency 26" xfId="347" xr:uid="{F6E23172-5F8E-4F9A-A214-42E9D612BE23}"/>
    <cellStyle name="Currency 26 2" xfId="821" xr:uid="{2071025C-8673-4E0B-8542-0C93FEBD8A97}"/>
    <cellStyle name="Currency 26 2 2" xfId="29815" xr:uid="{13A28C46-2CD8-47C8-A55C-8C43AD71E335}"/>
    <cellStyle name="Currency 26 2 3" xfId="19525" xr:uid="{FD5A447E-86AD-4F3E-8593-EEAA531F7AEE}"/>
    <cellStyle name="Currency 26 2 5" xfId="7366" xr:uid="{809041BB-4A0C-45F3-B24D-AE3FEEDF32C2}"/>
    <cellStyle name="Currency 26 3" xfId="10509" xr:uid="{55FFCEE3-49C4-4A15-B2B9-67B6BCA0BA3D}"/>
    <cellStyle name="Currency 26 3 3" xfId="22504" xr:uid="{63D261E7-DFB9-45E7-A897-50EEA34C3F84}"/>
    <cellStyle name="Currency 26 4" xfId="14075" xr:uid="{D3389974-8A7A-4717-8293-E326FC052D80}"/>
    <cellStyle name="Currency 26 4 3" xfId="24710" xr:uid="{F459F823-2610-4956-B09A-A0AEBB426869}"/>
    <cellStyle name="Currency 26 5" xfId="26855" xr:uid="{7C788F17-4537-43E3-A47A-3152F29A21A8}"/>
    <cellStyle name="Currency 26 6" xfId="16556" xr:uid="{D633AD2D-E303-4AB6-A21A-ED86ED8C1241}"/>
    <cellStyle name="Currency 26 7" xfId="33076" xr:uid="{7B1C5AA0-CDED-48BA-929D-DBCCAE4C0B5D}"/>
    <cellStyle name="Currency 26 8" xfId="4191" xr:uid="{20411947-CAF8-4833-80C4-67F98B76FF0F}"/>
    <cellStyle name="Currency 27" xfId="689" xr:uid="{C8D6D8D6-ABE4-43C7-A01D-3CBD0FD28160}"/>
    <cellStyle name="Currency 27 2" xfId="7220" xr:uid="{D00C6349-2A26-4F3D-B8AB-A3847D9BB158}"/>
    <cellStyle name="Currency 27 2 2" xfId="29691" xr:uid="{837497DE-0766-4BBD-AEF1-66AEFB2C175F}"/>
    <cellStyle name="Currency 27 2 3" xfId="19401" xr:uid="{090CD51E-537D-4EF5-9A5A-DF676407391F}"/>
    <cellStyle name="Currency 27 3" xfId="10385" xr:uid="{05B05347-851C-45F2-B9EA-C841698C5EE3}"/>
    <cellStyle name="Currency 27 3 3" xfId="22380" xr:uid="{D20A88B1-4607-4F09-9689-7A10B6E92A5F}"/>
    <cellStyle name="Currency 27 4" xfId="26731" xr:uid="{A92CEC00-2E28-41B1-B55B-AF5552F441C8}"/>
    <cellStyle name="Currency 27 5" xfId="16432" xr:uid="{0A20B64A-9210-437E-A3FB-A980B66254F1}"/>
    <cellStyle name="Currency 27 6" xfId="33209" xr:uid="{216438DB-D5A3-47D8-98B9-04D1873F0ABB}"/>
    <cellStyle name="Currency 27 7" xfId="4045" xr:uid="{DE889B22-8525-4A6A-BCD5-6F23CDD53DEE}"/>
    <cellStyle name="Currency 28" xfId="1117" xr:uid="{A418C386-D60F-419F-8D21-6DF167395978}"/>
    <cellStyle name="Currency 28 2" xfId="7240" xr:uid="{7324759F-FF7A-4725-8737-D39293BC61DE}"/>
    <cellStyle name="Currency 28 2 2" xfId="29711" xr:uid="{DA4A5E75-B305-491A-91B9-06A767F8CC52}"/>
    <cellStyle name="Currency 28 2 3" xfId="19421" xr:uid="{7AF2F965-730B-4FD4-B0B8-CF8E0C2F1DB4}"/>
    <cellStyle name="Currency 28 3" xfId="10405" xr:uid="{198318F9-43A1-455C-9C10-65175BC8B1DF}"/>
    <cellStyle name="Currency 28 3 3" xfId="22400" xr:uid="{6C14E68A-F214-46D6-822B-7DBE7ED6DBE7}"/>
    <cellStyle name="Currency 28 4" xfId="26751" xr:uid="{3BA932D1-8883-47B1-87FC-EBB3218E102E}"/>
    <cellStyle name="Currency 28 5" xfId="16452" xr:uid="{76D56F29-FED3-4799-AB69-A044C5A450D9}"/>
    <cellStyle name="Currency 28 6" xfId="33212" xr:uid="{D7BC02F9-36F1-41C4-9A18-7F96259C7D87}"/>
    <cellStyle name="Currency 28 7" xfId="4065" xr:uid="{6E62FB02-7E17-4DEB-BC97-8A9A22F5DE78}"/>
    <cellStyle name="Currency 29" xfId="1133" xr:uid="{332DA44A-4009-4ED9-909F-2C1326306479}"/>
    <cellStyle name="Currency 29 2" xfId="7216" xr:uid="{06FF3163-562C-4521-A83E-2531CE9C75DA}"/>
    <cellStyle name="Currency 29 2 2" xfId="29688" xr:uid="{3495E3AE-A0A0-4ED3-B62B-2AD896E6314F}"/>
    <cellStyle name="Currency 29 2 3" xfId="19398" xr:uid="{3DF2E453-C7C6-407A-A95A-F5BA5B1C5E34}"/>
    <cellStyle name="Currency 29 3" xfId="10382" xr:uid="{4A5563CE-1EAC-4A19-AEA3-4639E5AE0DE1}"/>
    <cellStyle name="Currency 29 3 3" xfId="22377" xr:uid="{F9976EFA-884D-4720-9F72-CF7F55081A17}"/>
    <cellStyle name="Currency 29 4" xfId="26728" xr:uid="{5001D7F4-2822-4DCA-AE2C-FB92CDA2A61A}"/>
    <cellStyle name="Currency 29 5" xfId="16429" xr:uid="{58BB8277-C8AC-4E46-B5C3-FCE26F80C739}"/>
    <cellStyle name="Currency 29 6" xfId="33210" xr:uid="{F919D342-5E07-486E-972D-5ED52AC245F8}"/>
    <cellStyle name="Currency 29 7" xfId="4041" xr:uid="{F6188720-3C93-4F89-9633-5194D732D4D7}"/>
    <cellStyle name="Currency 3" xfId="79" xr:uid="{63A1174C-C8CF-4DBA-8520-75DA501B8AB9}"/>
    <cellStyle name="Currency 3 10" xfId="4069" xr:uid="{9B03EA5F-A9B7-4E62-89DA-4AEFEC169522}"/>
    <cellStyle name="Currency 3 10 2" xfId="7244" xr:uid="{FB7F0976-FC40-4A7F-A224-3EFEFF92F08A}"/>
    <cellStyle name="Currency 3 10 2 2" xfId="29715" xr:uid="{5D09229C-DA65-4886-832C-C8BF2B6FFF30}"/>
    <cellStyle name="Currency 3 10 2 3" xfId="19425" xr:uid="{0FB42B87-7FC4-4455-9208-47121AC8B331}"/>
    <cellStyle name="Currency 3 10 3" xfId="10409" xr:uid="{8EEE6B04-4414-4E3F-9A23-93E2A4C20177}"/>
    <cellStyle name="Currency 3 10 3 3" xfId="22404" xr:uid="{1658D475-9E48-4FC0-BB93-CC686C4D82E5}"/>
    <cellStyle name="Currency 3 10 4" xfId="26755" xr:uid="{FD11D149-BB5F-455A-BB4E-CB587817E936}"/>
    <cellStyle name="Currency 3 10 5" xfId="16456" xr:uid="{D46A82AE-18CB-4212-9D3F-C58A9AE0E368}"/>
    <cellStyle name="Currency 3 11" xfId="3191" xr:uid="{A848CE17-A04F-4493-B035-CCE3A8F5EAB8}"/>
    <cellStyle name="Currency 3 11 2" xfId="6546" xr:uid="{20FBE60E-88C9-464E-ADC8-7017E67527DD}"/>
    <cellStyle name="Currency 3 11 2 2" xfId="29046" xr:uid="{64136303-0BD0-4BF0-9431-4BAD209E08CC}"/>
    <cellStyle name="Currency 3 11 2 3" xfId="18753" xr:uid="{1297FF5F-DBF8-4AF5-A672-556A697488D5}"/>
    <cellStyle name="Currency 3 11 3" xfId="9737" xr:uid="{4C4F9401-EE5C-4A01-A90F-458654C56284}"/>
    <cellStyle name="Currency 3 11 3 2" xfId="32007" xr:uid="{2E276177-3130-4E19-A3A5-909F76095D0E}"/>
    <cellStyle name="Currency 3 11 3 3" xfId="21731" xr:uid="{D58DD1FF-1534-4A3D-8523-2C977CF111E8}"/>
    <cellStyle name="Currency 3 11 4" xfId="26083" xr:uid="{44A6E083-307D-4A7E-859C-0657F5473A4A}"/>
    <cellStyle name="Currency 3 11 5" xfId="15783" xr:uid="{5228A473-758D-4B0D-8078-8EDBFBCCCE74}"/>
    <cellStyle name="Currency 3 12" xfId="3006" xr:uid="{114B8AFD-7AC1-4BA3-977D-68BB5CC5B8E9}"/>
    <cellStyle name="Currency 3 12 2" xfId="6295" xr:uid="{9B99567C-1F98-443C-B4EE-78FE460D8954}"/>
    <cellStyle name="Currency 3 12 2 2" xfId="28796" xr:uid="{A2963275-F5BD-4820-AA35-2515684CB27D}"/>
    <cellStyle name="Currency 3 12 2 3" xfId="18502" xr:uid="{706230BF-FAAC-4B3C-9FA5-556F17F24D7A}"/>
    <cellStyle name="Currency 3 12 3" xfId="9486" xr:uid="{4AB6E4C6-BC03-4E0C-A29A-7640E80B9B07}"/>
    <cellStyle name="Currency 3 12 3 2" xfId="31756" xr:uid="{C7D61357-D077-4370-8CA7-535591E85C01}"/>
    <cellStyle name="Currency 3 12 3 3" xfId="21480" xr:uid="{13DF7983-CC8E-45BD-BA65-FFA42749630C}"/>
    <cellStyle name="Currency 3 12 4" xfId="25832" xr:uid="{FA1E9D75-B81F-42FD-BE95-4D2D5F2B0613}"/>
    <cellStyle name="Currency 3 12 5" xfId="15532" xr:uid="{2E0C044D-F03B-4CED-B2F0-4C37C20E9C02}"/>
    <cellStyle name="Currency 3 13" xfId="2892" xr:uid="{F44304F5-4B5F-4402-AC33-CCB99EDAF6A2}"/>
    <cellStyle name="Currency 3 13 2" xfId="6184" xr:uid="{B48A4169-7269-49FE-A3EA-354794D2A403}"/>
    <cellStyle name="Currency 3 13 2 2" xfId="28685" xr:uid="{C4159CF2-0EC9-409A-8855-89500CC713F5}"/>
    <cellStyle name="Currency 3 13 2 3" xfId="18391" xr:uid="{CEC56D6E-E11E-43C1-99B1-582B0B72FF19}"/>
    <cellStyle name="Currency 3 13 3" xfId="9375" xr:uid="{E635DDD6-46DE-49F0-A229-C72E3E17BBC9}"/>
    <cellStyle name="Currency 3 13 3 2" xfId="31645" xr:uid="{6600735A-9970-4611-8D0A-EAF5823AF59C}"/>
    <cellStyle name="Currency 3 13 3 3" xfId="21369" xr:uid="{0099BB33-47B3-4BEB-80FC-143A5FD97B48}"/>
    <cellStyle name="Currency 3 13 4" xfId="25721" xr:uid="{2DA55B28-021D-4A72-B01D-2418A7F147FE}"/>
    <cellStyle name="Currency 3 13 5" xfId="15421" xr:uid="{B98269B2-79D0-4B21-AC9F-2F3490F7779F}"/>
    <cellStyle name="Currency 3 14" xfId="2811" xr:uid="{AA221981-4D48-4086-9E4C-777A7E0557C4}"/>
    <cellStyle name="Currency 3 14 2" xfId="6097" xr:uid="{2C3BEA35-5756-4A9F-A24E-D72402C51DD3}"/>
    <cellStyle name="Currency 3 14 2 2" xfId="28598" xr:uid="{978F9AC8-6C4F-46EA-9EB8-BD027E639A3F}"/>
    <cellStyle name="Currency 3 14 2 3" xfId="18304" xr:uid="{06BEADF2-3F2C-476E-AF68-26F92E257A9C}"/>
    <cellStyle name="Currency 3 14 3" xfId="9288" xr:uid="{70C9B425-EAA0-479B-806D-29A19029646D}"/>
    <cellStyle name="Currency 3 14 3 2" xfId="31558" xr:uid="{3D10483C-4710-4ADC-9F5A-16606359EB22}"/>
    <cellStyle name="Currency 3 14 3 3" xfId="21282" xr:uid="{940D1411-776E-4CF7-96FB-E5F36CE6DA0D}"/>
    <cellStyle name="Currency 3 14 4" xfId="25634" xr:uid="{4C81F88D-EAAF-4C5F-A51F-1B2DBAB15521}"/>
    <cellStyle name="Currency 3 14 5" xfId="15334" xr:uid="{0B7AE5E1-D4AA-43EC-B2DE-4CC17AAEDEDD}"/>
    <cellStyle name="Currency 3 15" xfId="2713" xr:uid="{F37B5831-EE2C-4E6A-8D29-DFCDCE13AF0F}"/>
    <cellStyle name="Currency 3 15 2" xfId="5998" xr:uid="{529D6BD9-47D5-4A2B-B35E-8CB2D5622C49}"/>
    <cellStyle name="Currency 3 15 2 2" xfId="28499" xr:uid="{FF0A56D3-6411-477C-A6D7-74EA540E1167}"/>
    <cellStyle name="Currency 3 15 2 3" xfId="18205" xr:uid="{67B3E9C3-0BA2-41F1-BF06-97B47FC3AC01}"/>
    <cellStyle name="Currency 3 15 3" xfId="9189" xr:uid="{1D549F1C-743D-4F5E-8000-6C00AD576576}"/>
    <cellStyle name="Currency 3 15 3 2" xfId="31459" xr:uid="{2A32326C-699D-4BAD-9B45-DD054C384CB8}"/>
    <cellStyle name="Currency 3 15 3 3" xfId="21183" xr:uid="{0F3E92D3-0270-4C6B-AF76-88FB0F2E6BC0}"/>
    <cellStyle name="Currency 3 15 4" xfId="25535" xr:uid="{119966BF-1048-45EC-B01C-737C85CC5935}"/>
    <cellStyle name="Currency 3 15 5" xfId="15235" xr:uid="{D205A218-C118-4D64-999C-9DDF96E99AC9}"/>
    <cellStyle name="Currency 3 16" xfId="2581" xr:uid="{B7160955-CA3D-450B-8C57-1581546B9EA9}"/>
    <cellStyle name="Currency 3 16 2" xfId="5895" xr:uid="{ADF79C8E-C180-4450-8B9B-65F6261F23A7}"/>
    <cellStyle name="Currency 3 16 2 2" xfId="28403" xr:uid="{36F3F9B4-D828-4573-AE0F-DC637600BA9F}"/>
    <cellStyle name="Currency 3 16 2 3" xfId="18109" xr:uid="{F74D9E11-D66A-4E35-89C9-89E3ACF14204}"/>
    <cellStyle name="Currency 3 16 3" xfId="9093" xr:uid="{111B203D-D0B4-4611-910E-1FC878CCF2EC}"/>
    <cellStyle name="Currency 3 16 3 2" xfId="31363" xr:uid="{A7CF9030-2F97-4159-9375-C25B94129240}"/>
    <cellStyle name="Currency 3 16 3 3" xfId="21087" xr:uid="{79DEBAD5-CE88-48A1-BED0-6473A9BA518E}"/>
    <cellStyle name="Currency 3 16 4" xfId="25439" xr:uid="{F8495263-C835-4563-9467-E3A3925260AE}"/>
    <cellStyle name="Currency 3 16 5" xfId="15139" xr:uid="{255D53F3-001B-4CFB-A9FD-3CA391933BE4}"/>
    <cellStyle name="Currency 3 17" xfId="2564" xr:uid="{EE1CE9B8-3A6B-4D65-B78A-774BC5F65636}"/>
    <cellStyle name="Currency 3 17 2" xfId="5878" xr:uid="{455739BC-2B5B-4C5D-AB9C-C14B18CB7A0D}"/>
    <cellStyle name="Currency 3 17 2 2" xfId="28386" xr:uid="{CA6F233A-3E95-4CEA-AB3A-9757558ACA13}"/>
    <cellStyle name="Currency 3 17 2 3" xfId="18092" xr:uid="{B3AAC2D7-2A4C-4DE6-96C6-5F1A02F9D05D}"/>
    <cellStyle name="Currency 3 17 3" xfId="9076" xr:uid="{CED390A6-01C7-472F-8D63-9151FB672936}"/>
    <cellStyle name="Currency 3 17 3 2" xfId="31346" xr:uid="{C4D5B45F-3B61-4013-9E01-CC606028FA76}"/>
    <cellStyle name="Currency 3 17 3 3" xfId="21070" xr:uid="{6BB15EC3-DE15-4157-A6A8-7F9286E3EA84}"/>
    <cellStyle name="Currency 3 17 4" xfId="25422" xr:uid="{AECE23C1-E7EA-4F20-96AC-7F889CA6C399}"/>
    <cellStyle name="Currency 3 17 5" xfId="15122" xr:uid="{9F2DDA05-377E-493D-BACD-DAFD5D1F2773}"/>
    <cellStyle name="Currency 3 18" xfId="2541" xr:uid="{3B922642-DFED-4838-83DC-B2D864AB0D57}"/>
    <cellStyle name="Currency 3 18 2" xfId="5855" xr:uid="{0EBE3DF3-213E-41E8-9E98-2FFEB41E21AD}"/>
    <cellStyle name="Currency 3 18 2 2" xfId="28363" xr:uid="{F4374CA6-DD5B-450F-B7C5-19ACC8E37733}"/>
    <cellStyle name="Currency 3 18 2 3" xfId="18069" xr:uid="{0A5A9CE8-4E11-4473-AC28-AA8534D63E8C}"/>
    <cellStyle name="Currency 3 18 3" xfId="9053" xr:uid="{4EC63220-86A5-4D92-A31D-55D0B6668F82}"/>
    <cellStyle name="Currency 3 18 3 2" xfId="31323" xr:uid="{DB5564B9-BF86-4135-AC17-9106AE3C7F21}"/>
    <cellStyle name="Currency 3 18 3 3" xfId="21047" xr:uid="{184BA9D0-BB03-439F-9E6C-0CFD875DBEA7}"/>
    <cellStyle name="Currency 3 18 4" xfId="25399" xr:uid="{2A579685-B541-48A4-8B54-5336CB9EC11C}"/>
    <cellStyle name="Currency 3 18 5" xfId="15099" xr:uid="{9229EF83-C24B-43B5-954E-6D8AA1200658}"/>
    <cellStyle name="Currency 3 19" xfId="2514" xr:uid="{E67658A3-169B-44DC-8399-8CEA58C02F78}"/>
    <cellStyle name="Currency 3 19 2" xfId="5828" xr:uid="{6D0FA787-EDB3-4311-8B86-F2D28E5FB0AC}"/>
    <cellStyle name="Currency 3 19 2 2" xfId="28336" xr:uid="{FEF1452B-B823-43C9-A4A4-E2FD86219B3E}"/>
    <cellStyle name="Currency 3 19 2 3" xfId="18042" xr:uid="{7C721037-689D-484F-B5E2-2B6C62D27591}"/>
    <cellStyle name="Currency 3 19 3" xfId="9026" xr:uid="{FBE3A01E-00AE-43CA-8BE1-2A7E1E801787}"/>
    <cellStyle name="Currency 3 19 3 2" xfId="31296" xr:uid="{940E0A60-B6FD-4971-8772-1FCFFA269574}"/>
    <cellStyle name="Currency 3 19 3 3" xfId="21020" xr:uid="{5B1CA634-4A79-470C-AECC-D825EAA963DF}"/>
    <cellStyle name="Currency 3 19 4" xfId="25372" xr:uid="{9DF094B7-A8BB-440A-9A56-E544A24CBC81}"/>
    <cellStyle name="Currency 3 19 5" xfId="15072" xr:uid="{F53D8B2C-267F-4261-A893-C4F5BF58F03A}"/>
    <cellStyle name="Currency 3 2" xfId="137" xr:uid="{A2408A61-9D26-4DED-B0C4-C664FD9B67BA}"/>
    <cellStyle name="Currency 3 2 10" xfId="6459" xr:uid="{641FC43D-9204-4249-BD62-A1D0427FDE75}"/>
    <cellStyle name="Currency 3 2 10 2" xfId="28960" xr:uid="{AA8C4943-91B0-41F6-B3EE-FD61744F762B}"/>
    <cellStyle name="Currency 3 2 10 3" xfId="18666" xr:uid="{2754EBA5-CA93-4E3B-8FD9-6746F498D295}"/>
    <cellStyle name="Currency 3 2 11" xfId="9650" xr:uid="{54602ADA-880A-46E7-87F1-6B6F4CB5D299}"/>
    <cellStyle name="Currency 3 2 11 2" xfId="31920" xr:uid="{45D5BFE7-9CFF-4707-BEF8-8DE3471A4C66}"/>
    <cellStyle name="Currency 3 2 11 3" xfId="21644" xr:uid="{260341D8-53B4-4B70-A1FC-A009DEC13A76}"/>
    <cellStyle name="Currency 3 2 12" xfId="12770" xr:uid="{8CCF4919-7309-4280-979C-B2AB64A36015}"/>
    <cellStyle name="Currency 3 2 12 3" xfId="23640" xr:uid="{59166986-C75F-4DA5-8CE7-B6CD7F83B88B}"/>
    <cellStyle name="Currency 3 2 13" xfId="14293" xr:uid="{BDC32C41-B408-4A46-9E2D-2C0C9D095A41}"/>
    <cellStyle name="Currency 3 2 13 2" xfId="25996" xr:uid="{0804C631-18A7-4AAC-8B8D-C27397A0535B}"/>
    <cellStyle name="Currency 3 2 14" xfId="15696" xr:uid="{627E82E1-92F4-4896-9289-86CED7C94D32}"/>
    <cellStyle name="Currency 3 2 15" xfId="32843" xr:uid="{97139709-BC93-4E50-AC65-F3CDFDCBD8E3}"/>
    <cellStyle name="Currency 3 2 16" xfId="1238" xr:uid="{1E380E58-0F79-46B7-AA08-27099449EE51}"/>
    <cellStyle name="Currency 3 2 2" xfId="490" xr:uid="{08CC9148-67D9-4E98-8D83-DEC2FDEA1830}"/>
    <cellStyle name="Currency 3 2 2 10" xfId="33046" xr:uid="{4FE8D75A-0E73-4B4F-BCE0-3481C296A292}"/>
    <cellStyle name="Currency 3 2 2 2" xfId="533" xr:uid="{86D5914B-4316-4ADB-A616-F6F309129C55}"/>
    <cellStyle name="Currency 3 2 2 2 2" xfId="1076" xr:uid="{0DC79E65-3108-4CDE-8235-0CE57CE09F63}"/>
    <cellStyle name="Currency 3 2 2 2 2 2" xfId="30731" xr:uid="{DCCCEF53-A8FE-4D28-88E1-0ED601B2116C}"/>
    <cellStyle name="Currency 3 2 2 2 2 3" xfId="20445" xr:uid="{28F29B2C-2F35-4CFA-86B1-F0B227881B70}"/>
    <cellStyle name="Currency 3 2 2 2 2 5" xfId="8322" xr:uid="{1A806422-DCC7-44A3-A0A5-CB7FB8E30420}"/>
    <cellStyle name="Currency 3 2 2 2 3" xfId="11425" xr:uid="{AFB4A9B9-2C76-4389-B4AB-E18C422B31FD}"/>
    <cellStyle name="Currency 3 2 2 2 3 3" xfId="23425" xr:uid="{12E292EA-99BA-489B-AF71-36FF2E9DCD02}"/>
    <cellStyle name="Currency 3 2 2 2 4" xfId="13583" xr:uid="{6291D23E-9D26-49EF-A3C1-0B4B9F0234DF}"/>
    <cellStyle name="Currency 3 2 2 2 4 3" xfId="24220" xr:uid="{3459604E-5B4A-4AE8-8798-3513E536B4EC}"/>
    <cellStyle name="Currency 3 2 2 2 5" xfId="14458" xr:uid="{46AE25D6-9FEB-4F26-AF7F-9C102FA60E80}"/>
    <cellStyle name="Currency 3 2 2 2 5 2" xfId="27771" xr:uid="{59BAC6FF-6EDF-4E94-B414-9EF969AC358F}"/>
    <cellStyle name="Currency 3 2 2 2 6" xfId="17477" xr:uid="{5C46BF2E-4EA5-4809-AF35-DCB113DCAAC3}"/>
    <cellStyle name="Currency 3 2 2 2 9" xfId="1403" xr:uid="{338D7D32-C08F-40B6-9FE9-3DD997B22E10}"/>
    <cellStyle name="Currency 3 2 2 3" xfId="1020" xr:uid="{70EE87F7-DF88-4949-B71F-5D2ACBE4F4DA}"/>
    <cellStyle name="Currency 3 2 2 3 2" xfId="14185" xr:uid="{13F09540-A953-4046-BD3D-297FAF9AFF91}"/>
    <cellStyle name="Currency 3 2 2 3 2 3" xfId="24821" xr:uid="{1DD7F143-81DE-40FD-B038-1715FE64D65B}"/>
    <cellStyle name="Currency 3 2 2 3 3" xfId="29629" xr:uid="{29A7D667-085C-49F1-92FE-02F4008CF58E}"/>
    <cellStyle name="Currency 3 2 2 3 4" xfId="19338" xr:uid="{68502858-D331-4DC5-BD05-F26280BAECEC}"/>
    <cellStyle name="Currency 3 2 2 3 6" xfId="7157" xr:uid="{15B931FA-D44E-42B4-BC35-8B8BA2DE7F6F}"/>
    <cellStyle name="Currency 3 2 2 4" xfId="10322" xr:uid="{B8C6C9B3-D8A5-491E-A2AD-26C31D67FC15}"/>
    <cellStyle name="Currency 3 2 2 4 2" xfId="32591" xr:uid="{D78AC64D-64F8-4976-BF8C-B1DD7B354D19}"/>
    <cellStyle name="Currency 3 2 2 4 3" xfId="22317" xr:uid="{9534FFB9-6B29-4323-902D-D0D156C90870}"/>
    <cellStyle name="Currency 3 2 2 5" xfId="12979" xr:uid="{3C543684-D4DD-420C-AC79-3B15B4CB9F1E}"/>
    <cellStyle name="Currency 3 2 2 5 3" xfId="23803" xr:uid="{358AEF20-2666-4038-BE9F-DF93027146C0}"/>
    <cellStyle name="Currency 3 2 2 6" xfId="14402" xr:uid="{CD44C7D9-899B-46AC-BC48-8B9BC4C0E47D}"/>
    <cellStyle name="Currency 3 2 2 6 2" xfId="26668" xr:uid="{E0D4E939-9602-4734-8A55-234E4490583D}"/>
    <cellStyle name="Currency 3 2 2 7" xfId="16369" xr:uid="{51FB2EA9-8D77-4DCC-A6FC-E3964291C382}"/>
    <cellStyle name="Currency 3 2 2 8" xfId="32812" xr:uid="{3CD826F1-4BA0-4B99-8258-40F2E343FE5C}"/>
    <cellStyle name="Currency 3 2 2 9" xfId="1347" xr:uid="{C17690E4-7793-461F-A044-61444273393D}"/>
    <cellStyle name="Currency 3 2 3" xfId="401" xr:uid="{E2D0138F-3F81-4239-9188-18D37E989A82}"/>
    <cellStyle name="Currency 3 2 3 10" xfId="3828" xr:uid="{66EE3F43-54D5-4895-9060-7754D17D0518}"/>
    <cellStyle name="Currency 3 2 3 2" xfId="912" xr:uid="{222A41AF-2859-4597-98F9-EED2860D2079}"/>
    <cellStyle name="Currency 3 2 3 2 2" xfId="8243" xr:uid="{0389423D-C079-4D5F-9B2B-1AB1ECE88FC9}"/>
    <cellStyle name="Currency 3 2 3 2 2 2" xfId="30654" xr:uid="{7996285B-F233-4875-A323-28CBF3702305}"/>
    <cellStyle name="Currency 3 2 3 2 2 3" xfId="20366" xr:uid="{BD2311E2-AEC3-42DE-A5E5-5FB1C14AF9C2}"/>
    <cellStyle name="Currency 3 2 3 2 3" xfId="11347" xr:uid="{172BA477-D9D8-4AD5-9542-8ACDDFCCDFF4}"/>
    <cellStyle name="Currency 3 2 3 2 3 3" xfId="23346" xr:uid="{E4C94544-C666-49F1-A5EE-8127AC42F42D}"/>
    <cellStyle name="Currency 3 2 3 2 4" xfId="27692" xr:uid="{F60DC06C-8A46-4B52-9ECB-47DC69ADA005}"/>
    <cellStyle name="Currency 3 2 3 2 5" xfId="17398" xr:uid="{A97E187F-2BF3-46F2-BF86-2295B7725AD9}"/>
    <cellStyle name="Currency 3 2 3 2 7" xfId="5040" xr:uid="{8A0B9EF2-1D45-424D-A45E-8A4E85463132}"/>
    <cellStyle name="Currency 3 2 3 3" xfId="6998" xr:uid="{D0340CFC-1875-4615-BBD7-8D69535169C5}"/>
    <cellStyle name="Currency 3 2 3 3 2" xfId="29469" xr:uid="{AE891313-B663-4D50-A8CF-13C708363E8B}"/>
    <cellStyle name="Currency 3 2 3 3 3" xfId="19176" xr:uid="{FD26AC7B-1F41-44E1-BE39-901B14407506}"/>
    <cellStyle name="Currency 3 2 3 4" xfId="10160" xr:uid="{141C29F9-F174-42D6-90A1-9B09B993454F}"/>
    <cellStyle name="Currency 3 2 3 4 2" xfId="32430" xr:uid="{132CFD3E-BF6C-42BB-A870-70726279E93C}"/>
    <cellStyle name="Currency 3 2 3 4 3" xfId="22155" xr:uid="{F679EE16-AA48-43E7-B777-8A8B01DFCF3D}"/>
    <cellStyle name="Currency 3 2 3 5" xfId="13422" xr:uid="{22C6F017-06E0-4471-A11E-04451BF7A344}"/>
    <cellStyle name="Currency 3 2 3 5 3" xfId="24059" xr:uid="{B50963C7-AAF5-4B60-B8E8-4DD1D9CEE41F}"/>
    <cellStyle name="Currency 3 2 3 6" xfId="26506" xr:uid="{A62C5A23-A0EC-4617-849D-FEEC13081F7C}"/>
    <cellStyle name="Currency 3 2 3 7" xfId="16207" xr:uid="{69DBD80A-2FD8-434E-A723-9E5C53935B4C}"/>
    <cellStyle name="Currency 3 2 3 8" xfId="32905" xr:uid="{5935B329-0A2F-47C1-B750-006D4B6174A7}"/>
    <cellStyle name="Currency 3 2 4" xfId="763" xr:uid="{032439F4-5340-4916-B5CA-F41732D77B48}"/>
    <cellStyle name="Currency 3 2 4 2" xfId="8011" xr:uid="{AB042DDD-214C-412E-AA6B-7A445E9B55BA}"/>
    <cellStyle name="Currency 3 2 4 2 2" xfId="30442" xr:uid="{F1A98DB0-892C-4AFD-BE0F-3A00F9FDDDD8}"/>
    <cellStyle name="Currency 3 2 4 2 3" xfId="20152" xr:uid="{C13AE5B1-DDF1-4648-9EF8-45EC9869CA17}"/>
    <cellStyle name="Currency 3 2 4 3" xfId="11134" xr:uid="{994B015B-C93E-42E1-858B-C8779D7DEBB7}"/>
    <cellStyle name="Currency 3 2 4 3 3" xfId="23132" xr:uid="{9FFC74CF-6088-49B3-A1A6-2124DD3D0722}"/>
    <cellStyle name="Currency 3 2 4 4" xfId="13849" xr:uid="{C27E64EF-5F16-4D7B-9409-21C8E32F316E}"/>
    <cellStyle name="Currency 3 2 4 4 3" xfId="24489" xr:uid="{70937C38-CB48-4607-B9EC-1D19CE2176D6}"/>
    <cellStyle name="Currency 3 2 4 5" xfId="27483" xr:uid="{186F5865-3A1C-4F57-9166-870DB5E512D3}"/>
    <cellStyle name="Currency 3 2 4 6" xfId="17184" xr:uid="{C8261343-F90C-47B2-906C-045190082DF9}"/>
    <cellStyle name="Currency 3 2 4 8" xfId="4824" xr:uid="{1BD2EC31-5481-4462-AE3C-07CA0E894207}"/>
    <cellStyle name="Currency 3 2 5" xfId="4706" xr:uid="{3EF04799-0D8E-4AFA-9DA5-20316BCB4609}"/>
    <cellStyle name="Currency 3 2 5 2" xfId="7882" xr:uid="{E299204A-2F41-4DBF-9921-5A837AB3680B}"/>
    <cellStyle name="Currency 3 2 5 2 2" xfId="30310" xr:uid="{AAAA674C-529C-4FFF-BEF0-0E3671D30974}"/>
    <cellStyle name="Currency 3 2 5 2 3" xfId="20021" xr:uid="{8B469919-704D-4991-A8A6-D68B9B66B7BA}"/>
    <cellStyle name="Currency 3 2 5 3" xfId="11005" xr:uid="{617A4BCD-DC4E-4A80-BC6F-F2B325C49276}"/>
    <cellStyle name="Currency 3 2 5 3 3" xfId="23000" xr:uid="{ABB701B4-5C85-4CEA-9219-0491BD3DACDA}"/>
    <cellStyle name="Currency 3 2 5 4" xfId="13690" xr:uid="{FCB40AAC-7771-4915-8D28-4DD142A5ABCD}"/>
    <cellStyle name="Currency 3 2 5 4 3" xfId="24328" xr:uid="{916E3BF2-6948-4FC7-BFE8-5EE2C5930023}"/>
    <cellStyle name="Currency 3 2 5 5" xfId="27351" xr:uid="{C19A3BC0-0DD2-4846-8CAB-EF9D3BDB6720}"/>
    <cellStyle name="Currency 3 2 5 6" xfId="17052" xr:uid="{4721B8B8-ABF6-4641-AA3F-B69A33735569}"/>
    <cellStyle name="Currency 3 2 6" xfId="4504" xr:uid="{9DEA94BF-7F39-4211-866B-22B5BACDE689}"/>
    <cellStyle name="Currency 3 2 6 2" xfId="7680" xr:uid="{9B003044-0DBA-41B7-98CD-61AE2B792B18}"/>
    <cellStyle name="Currency 3 2 6 2 2" xfId="30109" xr:uid="{7DB9CD9E-4F19-4138-B3F8-AFC9735DFB41}"/>
    <cellStyle name="Currency 3 2 6 2 3" xfId="19819" xr:uid="{2D0A87DB-E180-4622-8C2F-BEB86293BF14}"/>
    <cellStyle name="Currency 3 2 6 3" xfId="10803" xr:uid="{49796416-A1C6-4B11-AA8D-7452322923DC}"/>
    <cellStyle name="Currency 3 2 6 3 3" xfId="22798" xr:uid="{3B88ED41-E655-4D5E-A018-E7CC9A8823AD}"/>
    <cellStyle name="Currency 3 2 6 4" xfId="14045" xr:uid="{24F1F73F-442B-4B3E-9887-08EF3E069543}"/>
    <cellStyle name="Currency 3 2 6 4 3" xfId="24684" xr:uid="{8F42B382-3DFB-4BB1-B1EF-2604D9A17C64}"/>
    <cellStyle name="Currency 3 2 6 5" xfId="27149" xr:uid="{6DEE5804-016E-45D8-B235-398D670D3367}"/>
    <cellStyle name="Currency 3 2 6 6" xfId="16850" xr:uid="{BD2AEF2D-650E-4467-A399-A14BE506E4F1}"/>
    <cellStyle name="Currency 3 2 7" xfId="4306" xr:uid="{8C07AD51-B5CC-4672-ADC8-8F6756026980}"/>
    <cellStyle name="Currency 3 2 7 2" xfId="7481" xr:uid="{B84842B0-1B8B-4C96-9F30-7FEDFAA245A6}"/>
    <cellStyle name="Currency 3 2 7 2 2" xfId="29917" xr:uid="{E2C54195-BD9F-47E8-A7F3-877167740264}"/>
    <cellStyle name="Currency 3 2 7 2 3" xfId="19627" xr:uid="{8CE06D39-1FDB-4A44-B408-21E96EE7C9E3}"/>
    <cellStyle name="Currency 3 2 7 3" xfId="10611" xr:uid="{98758F04-F8C0-4774-85CD-893DD41A0942}"/>
    <cellStyle name="Currency 3 2 7 3 3" xfId="22606" xr:uid="{CAAD21E2-1799-4C1D-AE5B-B2E614E063C2}"/>
    <cellStyle name="Currency 3 2 7 4" xfId="14125" xr:uid="{A1FF523C-3833-48BC-BEF8-3EA7D5C4EA5F}"/>
    <cellStyle name="Currency 3 2 7 4 3" xfId="24761" xr:uid="{4CCD9A1F-CF04-4028-8AF6-3D5326CBE7EC}"/>
    <cellStyle name="Currency 3 2 7 5" xfId="26957" xr:uid="{3853F15A-2A03-44D1-80E6-A487C4B71908}"/>
    <cellStyle name="Currency 3 2 7 6" xfId="16658" xr:uid="{069207D5-4D69-4230-88A6-A0DEC8CE8E2C}"/>
    <cellStyle name="Currency 3 2 8" xfId="4125" xr:uid="{5E123A3C-1D4E-4587-BF88-7369F5686CE8}"/>
    <cellStyle name="Currency 3 2 8 2" xfId="7300" xr:uid="{7B77CA31-2C44-44DB-A600-74B328A61FCF}"/>
    <cellStyle name="Currency 3 2 8 2 2" xfId="29764" xr:uid="{D4739151-FD58-4443-9963-DA227638F987}"/>
    <cellStyle name="Currency 3 2 8 2 3" xfId="19474" xr:uid="{2239F02E-7E16-4884-973F-57475A03571D}"/>
    <cellStyle name="Currency 3 2 8 3" xfId="10458" xr:uid="{D98CC39D-D8BF-4691-9E31-C606541155B7}"/>
    <cellStyle name="Currency 3 2 8 3 3" xfId="22453" xr:uid="{EBAE7D8A-3C4F-4EF3-82BD-82504183E6BF}"/>
    <cellStyle name="Currency 3 2 8 4" xfId="26804" xr:uid="{6555F303-C8C2-40C5-A796-2EF3D2E46251}"/>
    <cellStyle name="Currency 3 2 8 5" xfId="16505" xr:uid="{294E2DC1-2D14-4620-BB02-5032931B0298}"/>
    <cellStyle name="Currency 3 2 9" xfId="3355" xr:uid="{648F56F7-E1E2-443C-97F1-738596A47A75}"/>
    <cellStyle name="Currency 3 2 9 2" xfId="6712" xr:uid="{644C5AA3-C3CA-4094-B824-891F84638E6E}"/>
    <cellStyle name="Currency 3 2 9 2 2" xfId="29212" xr:uid="{68AD8629-8B0C-42F3-861B-61B15BE1AF8B}"/>
    <cellStyle name="Currency 3 2 9 2 3" xfId="18919" xr:uid="{33C1D693-5792-4FBE-939F-553B9C0C7A4A}"/>
    <cellStyle name="Currency 3 2 9 3" xfId="9903" xr:uid="{E9B2948E-EFF9-4F98-A3A4-FF2696698186}"/>
    <cellStyle name="Currency 3 2 9 3 2" xfId="32173" xr:uid="{BE749EF2-1D60-4787-9B15-32F30FED16D2}"/>
    <cellStyle name="Currency 3 2 9 3 3" xfId="21897" xr:uid="{2AE3CD4C-520C-49C1-A7A0-66651386D710}"/>
    <cellStyle name="Currency 3 2 9 4" xfId="26248" xr:uid="{0C5CE30C-33F6-424B-992F-6999FA26E521}"/>
    <cellStyle name="Currency 3 2 9 5" xfId="15949" xr:uid="{DF622A7D-143A-4456-870C-5F0C7F6212B7}"/>
    <cellStyle name="Currency 3 20" xfId="2441" xr:uid="{3D21DB4D-452E-4C94-ABED-CD278F9EA933}"/>
    <cellStyle name="Currency 3 20 2" xfId="5785" xr:uid="{72430325-E19B-4071-BE7C-10A3D4FEF3D9}"/>
    <cellStyle name="Currency 3 20 2 2" xfId="28301" xr:uid="{BF7AAEB7-39E6-4F2C-85FF-7760BD8E06CA}"/>
    <cellStyle name="Currency 3 20 2 3" xfId="18007" xr:uid="{8A5C2E37-95BE-4A4C-B2A3-C24AD1ADD719}"/>
    <cellStyle name="Currency 3 20 3" xfId="8991" xr:uid="{7861B94F-E614-4F2F-8E8E-BA9E2CBA4ADF}"/>
    <cellStyle name="Currency 3 20 3 2" xfId="31261" xr:uid="{C868C6C1-1798-46E9-8072-B47688345AB0}"/>
    <cellStyle name="Currency 3 20 3 3" xfId="20985" xr:uid="{E3EAAD0A-44BE-4149-A669-D333DCC51A2D}"/>
    <cellStyle name="Currency 3 20 4" xfId="25337" xr:uid="{24847F2B-3BB5-405F-94E1-C81225295CFC}"/>
    <cellStyle name="Currency 3 20 5" xfId="15037" xr:uid="{0D76B6F1-DCE1-443D-AC7E-AEC15C106573}"/>
    <cellStyle name="Currency 3 21" xfId="2341" xr:uid="{82FCCD41-BABB-4FAE-B056-FF4A93916A65}"/>
    <cellStyle name="Currency 3 21 2" xfId="5688" xr:uid="{39FF8EF7-6B37-480B-B7B6-9E2BE1FBC11B}"/>
    <cellStyle name="Currency 3 21 2 2" xfId="28204" xr:uid="{C0A3AF79-5669-4EE9-873A-E78E39D280AF}"/>
    <cellStyle name="Currency 3 21 2 3" xfId="17910" xr:uid="{C4D94BB0-4176-490C-8E2B-AEE6A66F83E7}"/>
    <cellStyle name="Currency 3 21 3" xfId="8894" xr:uid="{D5995E41-AEE2-4741-BB2C-30777117237B}"/>
    <cellStyle name="Currency 3 21 3 2" xfId="31164" xr:uid="{91BB5BE5-26D8-468E-B5B9-98ED35F8C3A7}"/>
    <cellStyle name="Currency 3 21 3 3" xfId="20888" xr:uid="{03F38C0D-1E4B-4799-A5BE-473032535317}"/>
    <cellStyle name="Currency 3 21 4" xfId="25240" xr:uid="{6266C0E4-6B5C-4C78-8F5A-4FDEE94A140C}"/>
    <cellStyle name="Currency 3 21 5" xfId="14940" xr:uid="{33B5C2F9-A846-4A3E-AC4E-24DD90BA91E7}"/>
    <cellStyle name="Currency 3 22" xfId="2322" xr:uid="{1E069066-6812-4325-B8CE-929D26827B31}"/>
    <cellStyle name="Currency 3 22 2" xfId="5669" xr:uid="{E55741CF-0B21-422D-9515-59DFCC3E8084}"/>
    <cellStyle name="Currency 3 22 2 2" xfId="28185" xr:uid="{4333032E-96D0-4AD9-90F8-72413B256DAF}"/>
    <cellStyle name="Currency 3 22 2 3" xfId="17891" xr:uid="{93875A25-2CA7-42B0-9EB6-265564AC3129}"/>
    <cellStyle name="Currency 3 22 3" xfId="8875" xr:uid="{FED91612-C78A-4105-B14F-3C62D3775895}"/>
    <cellStyle name="Currency 3 22 3 2" xfId="31145" xr:uid="{BD52D237-EE41-4F6D-AD5C-D217D387B78D}"/>
    <cellStyle name="Currency 3 22 3 3" xfId="20869" xr:uid="{EAFEE071-ECFB-4E85-AA4D-64BD073DFCFB}"/>
    <cellStyle name="Currency 3 22 4" xfId="25221" xr:uid="{9A4F0DCC-CC28-4B0B-8957-427BCF204A4F}"/>
    <cellStyle name="Currency 3 22 5" xfId="14921" xr:uid="{EF3ECE25-35A9-400B-8B32-FA360445F4D0}"/>
    <cellStyle name="Currency 3 23" xfId="2289" xr:uid="{3D9893E8-1D0A-47D3-ACC9-99EDA304A17B}"/>
    <cellStyle name="Currency 3 23 2" xfId="5636" xr:uid="{A6325015-9670-440B-AF7C-3531DB8EC293}"/>
    <cellStyle name="Currency 3 23 2 2" xfId="28152" xr:uid="{50DCB3AC-4CCC-4F74-A475-305549F6FA48}"/>
    <cellStyle name="Currency 3 23 2 3" xfId="17858" xr:uid="{EB8CEFE4-1B06-4834-B776-D5DFFCC4B3DE}"/>
    <cellStyle name="Currency 3 23 3" xfId="8842" xr:uid="{F642D5FC-9159-4885-AD35-30C8F85267D5}"/>
    <cellStyle name="Currency 3 23 3 2" xfId="31112" xr:uid="{A8261D60-CE9D-45F9-A8A8-E643517FBE8A}"/>
    <cellStyle name="Currency 3 23 3 3" xfId="20836" xr:uid="{33891259-92B1-4F0D-A6D5-592DC852C7C2}"/>
    <cellStyle name="Currency 3 23 4" xfId="25188" xr:uid="{A8FCBB8B-0CE6-49AA-8676-73507923BB65}"/>
    <cellStyle name="Currency 3 23 5" xfId="14888" xr:uid="{CB371C28-EA37-4C17-A528-4A3AEEEDBE55}"/>
    <cellStyle name="Currency 3 24" xfId="2268" xr:uid="{A12D5D6D-B938-407B-B00A-E61B5E6C772F}"/>
    <cellStyle name="Currency 3 24 2" xfId="5615" xr:uid="{AFEB2D00-12AD-4455-9B6F-F02C0F21A3AA}"/>
    <cellStyle name="Currency 3 24 2 2" xfId="28131" xr:uid="{16B09EBF-1435-47CA-9C76-C86F1EE88250}"/>
    <cellStyle name="Currency 3 24 2 3" xfId="17837" xr:uid="{C8F31052-BC26-4C97-9977-2DA770888CE2}"/>
    <cellStyle name="Currency 3 24 3" xfId="8821" xr:uid="{D84BDC41-EAFA-45B1-AE87-BFCAA0704F3B}"/>
    <cellStyle name="Currency 3 24 3 2" xfId="31091" xr:uid="{D3E03B23-2504-4557-BD0A-49EB8F09E56F}"/>
    <cellStyle name="Currency 3 24 3 3" xfId="20815" xr:uid="{D84E7C96-CF06-4527-8612-DACCFD84F9F0}"/>
    <cellStyle name="Currency 3 24 4" xfId="25167" xr:uid="{B541A12D-4978-43E1-95A1-94A5D60C159C}"/>
    <cellStyle name="Currency 3 24 5" xfId="14867" xr:uid="{B04FB30F-53B6-441B-ADFC-79AEEE4D48D1}"/>
    <cellStyle name="Currency 3 25" xfId="2242" xr:uid="{10D5FB7F-D8FE-4471-A53E-2777B752B650}"/>
    <cellStyle name="Currency 3 25 2" xfId="5589" xr:uid="{5EF31DFA-40BA-4A3F-B8BC-0E27E9DBE935}"/>
    <cellStyle name="Currency 3 25 2 2" xfId="28105" xr:uid="{19CAE669-0F43-433E-BACF-A2352E30761F}"/>
    <cellStyle name="Currency 3 25 2 3" xfId="17811" xr:uid="{4DE8BD6B-D6D4-446D-A688-63085B270F73}"/>
    <cellStyle name="Currency 3 25 3" xfId="8795" xr:uid="{47C34E89-A0B8-4CA9-880E-BECCA374DD64}"/>
    <cellStyle name="Currency 3 25 3 2" xfId="31065" xr:uid="{F3CAFFDE-820E-48E6-B435-AAC713C6A549}"/>
    <cellStyle name="Currency 3 25 3 3" xfId="20789" xr:uid="{56063704-052A-48DA-9837-B398360BD0AB}"/>
    <cellStyle name="Currency 3 25 4" xfId="25141" xr:uid="{2778FBB2-3FBC-4786-AD71-FE14E5875EBA}"/>
    <cellStyle name="Currency 3 25 5" xfId="14841" xr:uid="{316A55C5-B688-4F44-AE94-D712E860AC95}"/>
    <cellStyle name="Currency 3 26" xfId="2146" xr:uid="{E7D14B5C-8B39-4D4D-959B-1B8EC67A7D01}"/>
    <cellStyle name="Currency 3 26 2" xfId="5523" xr:uid="{22806A1A-367A-4F32-BDDC-9D85305A4636}"/>
    <cellStyle name="Currency 3 26 2 2" xfId="28053" xr:uid="{BCF599E7-41FE-452F-9BF9-8367A2A01BF7}"/>
    <cellStyle name="Currency 3 26 2 3" xfId="17759" xr:uid="{D0CE275B-5B88-4555-B3B9-038A63091EBF}"/>
    <cellStyle name="Currency 3 26 3" xfId="8736" xr:uid="{25288D82-D5AB-4D0F-9A59-31CD5BBD5804}"/>
    <cellStyle name="Currency 3 26 3 2" xfId="31013" xr:uid="{42B6DA1E-887E-42BC-85A4-B7C285C25F1A}"/>
    <cellStyle name="Currency 3 26 3 3" xfId="20737" xr:uid="{E536F228-E2D0-4C4B-970F-3464E0015AF4}"/>
    <cellStyle name="Currency 3 26 4" xfId="25082" xr:uid="{F026BC08-9E60-4216-AA53-704BB7E266BC}"/>
    <cellStyle name="Currency 3 26 5" xfId="14782" xr:uid="{A8FBD3CA-A6D2-4CDF-9C6D-B6D6A129DE4C}"/>
    <cellStyle name="Currency 3 27" xfId="1642" xr:uid="{E6F723EA-A6CF-46B6-AF43-E2776C89031F}"/>
    <cellStyle name="Currency 3 27 2" xfId="5292" xr:uid="{32CF6497-D8AB-418A-BE2B-CB9D681ABD42}"/>
    <cellStyle name="Currency 3 27 2 2" xfId="27889" xr:uid="{09C88604-15A7-402E-8526-B68FFD3CDADA}"/>
    <cellStyle name="Currency 3 27 2 3" xfId="17595" xr:uid="{5C0B32EB-11D5-4EB1-B052-17917244C7B6}"/>
    <cellStyle name="Currency 3 27 3" xfId="8569" xr:uid="{36BB4975-8D57-4C9A-B2CA-3B1D0ACCD3DC}"/>
    <cellStyle name="Currency 3 27 3 2" xfId="30849" xr:uid="{180CEAE4-6B5D-45F7-852A-5182B0EE3C72}"/>
    <cellStyle name="Currency 3 27 3 3" xfId="20573" xr:uid="{0C1CD909-A297-4688-82FC-06B5CAEAEDB9}"/>
    <cellStyle name="Currency 3 27 4" xfId="24915" xr:uid="{BD3000BB-6D01-44B5-9B29-1FD935ABE0E5}"/>
    <cellStyle name="Currency 3 27 5" xfId="14615" xr:uid="{3DDE8682-8485-4F6A-B1A2-1C3AE85C19C3}"/>
    <cellStyle name="Currency 3 28" xfId="5260" xr:uid="{A7B714EE-01E9-4A0C-A528-04AF119E37C9}"/>
    <cellStyle name="Currency 3 28 2" xfId="27799" xr:uid="{584BF2E9-2F01-414E-AF5C-D9B4F0E6B50B}"/>
    <cellStyle name="Currency 3 28 3" xfId="17503" xr:uid="{C8093B1A-A2D2-49E3-9370-93DFC1E6D107}"/>
    <cellStyle name="Currency 3 29" xfId="8543" xr:uid="{E8FA01D4-9EE3-4926-9DB3-4783B7E6E5FB}"/>
    <cellStyle name="Currency 3 29 2" xfId="30757" xr:uid="{141C0FD2-BA02-43D2-B2B3-DB590961A352}"/>
    <cellStyle name="Currency 3 29 3" xfId="20475" xr:uid="{B64AF8C7-1B25-467A-A3FF-41AAF600E750}"/>
    <cellStyle name="Currency 3 3" xfId="206" xr:uid="{32F50C64-82B8-48D5-A50E-30D987C5E4AF}"/>
    <cellStyle name="Currency 3 3 10" xfId="32863" xr:uid="{4C4DFA9E-3C1F-488C-97BE-5DBBB7400AB1}"/>
    <cellStyle name="Currency 3 3 11" xfId="1304" xr:uid="{23DBFBB4-811A-498F-97DB-6A0F15161E49}"/>
    <cellStyle name="Currency 3 3 2" xfId="496" xr:uid="{39953132-350D-4F2D-B611-6EA79E252DA7}"/>
    <cellStyle name="Currency 3 3 2 10" xfId="1353" xr:uid="{9E63E1B1-E3F3-44F6-9973-C6B297ECE9CE}"/>
    <cellStyle name="Currency 3 3 2 2" xfId="1026" xr:uid="{F7501ED0-F08D-4C79-A255-682254C0E411}"/>
    <cellStyle name="Currency 3 3 2 2 2" xfId="8300" xr:uid="{3D36A9B0-7F0D-400E-9392-414CC930841F}"/>
    <cellStyle name="Currency 3 3 2 2 2 2" xfId="30710" xr:uid="{1D966307-B464-40DB-AB2F-0D7FF8D62326}"/>
    <cellStyle name="Currency 3 3 2 2 2 3" xfId="20424" xr:uid="{693E3ADB-48E0-4DA8-884A-BAF475BBEF5E}"/>
    <cellStyle name="Currency 3 3 2 2 3" xfId="11404" xr:uid="{89855588-D675-4DA9-9535-B8A436CF91C2}"/>
    <cellStyle name="Currency 3 3 2 2 3 3" xfId="23404" xr:uid="{B0056F05-7788-4766-962D-4BAB9F23E1F0}"/>
    <cellStyle name="Currency 3 3 2 2 4" xfId="13504" xr:uid="{48CF30BD-1D0C-4A16-9C2F-4246DC9D9613}"/>
    <cellStyle name="Currency 3 3 2 2 4 3" xfId="24140" xr:uid="{800C73DB-568F-41EA-8662-7F20FC76D59D}"/>
    <cellStyle name="Currency 3 3 2 2 5" xfId="27750" xr:uid="{825E37FF-EBAF-4132-923C-D86F402900AB}"/>
    <cellStyle name="Currency 3 3 2 2 6" xfId="17456" xr:uid="{DE1FEBD5-5040-4EF3-9EC7-13B2A31F97B7}"/>
    <cellStyle name="Currency 3 3 2 2 8" xfId="5091" xr:uid="{685592E8-3EC3-4D37-8112-76FF252AF01C}"/>
    <cellStyle name="Currency 3 3 2 3" xfId="7079" xr:uid="{F3644A31-AE5E-40DD-AF12-52A9F11D2551}"/>
    <cellStyle name="Currency 3 3 2 3 2" xfId="29549" xr:uid="{E6F5148B-BF0F-41E2-B50A-32763A81F65E}"/>
    <cellStyle name="Currency 3 3 2 3 3" xfId="19258" xr:uid="{D9702544-661A-4719-827E-C9EFF8FBBDFA}"/>
    <cellStyle name="Currency 3 3 2 4" xfId="10242" xr:uid="{E86DB743-9554-4C96-A743-0A789CF067A0}"/>
    <cellStyle name="Currency 3 3 2 4 2" xfId="32512" xr:uid="{D02BF3F9-525F-4AA2-BAB0-987B4E4F7006}"/>
    <cellStyle name="Currency 3 3 2 4 3" xfId="22237" xr:uid="{8F7CCBA9-6735-44C2-8008-9B391E347872}"/>
    <cellStyle name="Currency 3 3 2 5" xfId="12902" xr:uid="{AE3CACBB-D1F7-4095-BE49-4C8F9E8FECB4}"/>
    <cellStyle name="Currency 3 3 2 5 3" xfId="23723" xr:uid="{FE5A91C8-CEB5-4406-A168-7C70C0894CF2}"/>
    <cellStyle name="Currency 3 3 2 6" xfId="14408" xr:uid="{0DA8E56A-49CF-49DA-A4B7-148D38E0CDD6}"/>
    <cellStyle name="Currency 3 3 2 6 2" xfId="26588" xr:uid="{AF8B73FC-13D3-4F28-8876-128D7954B06E}"/>
    <cellStyle name="Currency 3 3 2 7" xfId="16289" xr:uid="{BC1326EC-E051-4F98-A083-D15ACA2D673F}"/>
    <cellStyle name="Currency 3 3 2 8" xfId="33115" xr:uid="{ECF7B8EC-3FB1-49EA-BB94-336D1A88C120}"/>
    <cellStyle name="Currency 3 3 3" xfId="511" xr:uid="{AAABD181-13A5-4416-8B51-D9A306E46CEE}"/>
    <cellStyle name="Currency 3 3 3 2" xfId="1044" xr:uid="{46771B37-502D-416F-8BC4-87FA6E45FCC6}"/>
    <cellStyle name="Currency 3 3 3 2 2" xfId="8055" xr:uid="{D21E3822-D912-491B-800F-83AFD2448257}"/>
    <cellStyle name="Currency 3 3 3 2 2 2" xfId="30485" xr:uid="{B3EC1D5B-755D-4ACB-B537-9207998FDBC3}"/>
    <cellStyle name="Currency 3 3 3 2 2 3" xfId="20195" xr:uid="{0720331E-29ED-4FDD-9541-63C858AB05C6}"/>
    <cellStyle name="Currency 3 3 3 2 3" xfId="11177" xr:uid="{0EE3CBF5-E64D-4CBB-B134-AE3C1ABF97F2}"/>
    <cellStyle name="Currency 3 3 3 2 3 3" xfId="23175" xr:uid="{49806EC3-D8A7-4F46-963B-94FD4BA5F2FB}"/>
    <cellStyle name="Currency 3 3 3 2 4" xfId="27524" xr:uid="{9EABE158-1950-4154-9FA9-412A7CF1A33A}"/>
    <cellStyle name="Currency 3 3 3 2 5" xfId="17227" xr:uid="{C6376FBC-819C-454F-B375-4C105955A306}"/>
    <cellStyle name="Currency 3 3 3 2 7" xfId="4868" xr:uid="{75A334B1-ADAA-4153-9299-9F0552D4B84B}"/>
    <cellStyle name="Currency 3 3 3 3" xfId="6916" xr:uid="{9DA6055D-7D44-4AF9-A2D9-1D5386480D7B}"/>
    <cellStyle name="Currency 3 3 3 3 2" xfId="29387" xr:uid="{0E93AE1F-5F5B-43F7-926C-66CC59FCE5BD}"/>
    <cellStyle name="Currency 3 3 3 3 3" xfId="19094" xr:uid="{71A69924-6AA8-4EDA-8EBA-5F4883781812}"/>
    <cellStyle name="Currency 3 3 3 4" xfId="10079" xr:uid="{678258F9-6F9F-4553-8893-21B5BB72135B}"/>
    <cellStyle name="Currency 3 3 3 4 2" xfId="32348" xr:uid="{28A34972-F2DF-4426-89FA-14BBC8780F6B}"/>
    <cellStyle name="Currency 3 3 3 4 3" xfId="22073" xr:uid="{5B3E1B39-C336-4FAD-BCEF-416A480BA27D}"/>
    <cellStyle name="Currency 3 3 3 5" xfId="13344" xr:uid="{7BC17021-2271-4831-AC70-D18673A94D8F}"/>
    <cellStyle name="Currency 3 3 3 5 3" xfId="23980" xr:uid="{C9B17DB8-DD07-4E6D-9826-9773CA18DD4C}"/>
    <cellStyle name="Currency 3 3 3 6" xfId="14426" xr:uid="{5A95E607-58F8-4D17-8619-AAE564F6D86F}"/>
    <cellStyle name="Currency 3 3 3 6 2" xfId="26424" xr:uid="{BABD68F1-0EE8-4B74-AD29-544B019D5CDC}"/>
    <cellStyle name="Currency 3 3 3 7" xfId="16125" xr:uid="{5CF7B871-ABC5-4E64-908D-734F4BD1521E}"/>
    <cellStyle name="Currency 3 3 3 8" xfId="32929" xr:uid="{3A7BE7E0-13E9-49C2-AA5A-D64459151820}"/>
    <cellStyle name="Currency 3 3 3 9" xfId="1371" xr:uid="{B62B28D9-C885-4DEA-9F69-968809E8FE1F}"/>
    <cellStyle name="Currency 3 3 4" xfId="977" xr:uid="{2F9E3E2C-A15A-4CF8-9248-7F0A8C4E606A}"/>
    <cellStyle name="Currency 3 3 4 2" xfId="6630" xr:uid="{8B5ABF9E-A1FE-4A7D-8858-40EF6B24A8E9}"/>
    <cellStyle name="Currency 3 3 4 2 2" xfId="29130" xr:uid="{D6E38119-4039-4D5A-888C-FE5CBF5BA4BB}"/>
    <cellStyle name="Currency 3 3 4 2 3" xfId="18837" xr:uid="{9EA9F7CB-A815-4E70-9BA8-1FE5C2043C04}"/>
    <cellStyle name="Currency 3 3 4 3" xfId="9821" xr:uid="{3967999C-69C4-4850-84EB-1769D5FFE6BF}"/>
    <cellStyle name="Currency 3 3 4 3 2" xfId="32091" xr:uid="{71B54A0D-B5FD-4075-A7B0-2F0BE48AFBF3}"/>
    <cellStyle name="Currency 3 3 4 3 3" xfId="21815" xr:uid="{B092F387-D278-4EAC-8C4D-20F962E65718}"/>
    <cellStyle name="Currency 3 3 4 4" xfId="14164" xr:uid="{34FFC245-D8C1-4924-826E-B0A3FC6E0201}"/>
    <cellStyle name="Currency 3 3 4 4 3" xfId="24800" xr:uid="{A795C01C-A99B-4927-A933-496F09B09E32}"/>
    <cellStyle name="Currency 3 3 4 5" xfId="26166" xr:uid="{DEE22694-5566-4C04-B356-F2572DDFA271}"/>
    <cellStyle name="Currency 3 3 4 6" xfId="15867" xr:uid="{5C285692-5DDD-45B8-A5D6-4B31F971B16E}"/>
    <cellStyle name="Currency 3 3 4 8" xfId="3273" xr:uid="{7CD68B0A-5787-4E70-9404-CD3B61E3FD4F}"/>
    <cellStyle name="Currency 3 3 5" xfId="6377" xr:uid="{1698BA08-9F8B-4E47-82F1-31711D320829}"/>
    <cellStyle name="Currency 3 3 5 2" xfId="28878" xr:uid="{5E3699F0-DBE6-4FDE-9D33-3FC86B80B6B2}"/>
    <cellStyle name="Currency 3 3 5 3" xfId="18584" xr:uid="{26C1A32B-36BB-432E-B93E-6E76235C9A5E}"/>
    <cellStyle name="Currency 3 3 6" xfId="9568" xr:uid="{87A5F41D-A317-4AF0-91C5-F6288D309976}"/>
    <cellStyle name="Currency 3 3 6 2" xfId="31838" xr:uid="{D8AFA276-785D-49C8-A51E-B2ADD74EBA9B}"/>
    <cellStyle name="Currency 3 3 6 3" xfId="21562" xr:uid="{559BC258-5EAD-4A8D-A8DB-3639C46DE63D}"/>
    <cellStyle name="Currency 3 3 7" xfId="12690" xr:uid="{A0012931-D320-466D-B150-2D875C822A2B}"/>
    <cellStyle name="Currency 3 3 7 3" xfId="23558" xr:uid="{5557E981-23B7-4876-830F-AF8863F590E7}"/>
    <cellStyle name="Currency 3 3 8" xfId="14359" xr:uid="{14D3AA52-046B-4777-B62F-5C1AC97128A6}"/>
    <cellStyle name="Currency 3 3 8 2" xfId="25914" xr:uid="{BA10BCFE-B860-4547-A2EB-4B1DD0A23956}"/>
    <cellStyle name="Currency 3 3 9" xfId="15614" xr:uid="{7CF56A3C-1C4A-47DE-A3C9-F29147D982EE}"/>
    <cellStyle name="Currency 3 30" xfId="12313" xr:uid="{A356BC40-A53C-4B09-A7DC-3B1C4D5F95C8}"/>
    <cellStyle name="Currency 3 30 3" xfId="23458" xr:uid="{7ECC83D2-4A28-4281-A37B-3FA933074331}"/>
    <cellStyle name="Currency 3 31" xfId="14225" xr:uid="{6B43A80E-F892-4EF9-861C-A516B286B1F0}"/>
    <cellStyle name="Currency 3 31 2" xfId="24889" xr:uid="{465FBA6F-41EF-4860-8328-51FFF395E09A}"/>
    <cellStyle name="Currency 3 32" xfId="14589" xr:uid="{C1E5CEC3-CCA1-4A3D-B789-77C8AB6A3D01}"/>
    <cellStyle name="Currency 3 33" xfId="32830" xr:uid="{359A5B2C-77A9-4BD2-987B-B61A07A51677}"/>
    <cellStyle name="Currency 3 35" xfId="1170" xr:uid="{C1852FCA-6502-4488-8329-6123D8063CAB}"/>
    <cellStyle name="Currency 3 4" xfId="266" xr:uid="{A8D2D6C4-AAAD-4E84-AAFE-7A78BF29BA33}"/>
    <cellStyle name="Currency 3 4 10" xfId="1298" xr:uid="{9D4A0FAD-38A6-4BB0-B4EB-D01F537AE707}"/>
    <cellStyle name="Currency 3 4 2" xfId="480" xr:uid="{23D5462C-93DB-46D0-9D89-057539438D48}"/>
    <cellStyle name="Currency 3 4 2 2" xfId="1009" xr:uid="{859E4FD6-28E3-4088-B582-C34F77E5B888}"/>
    <cellStyle name="Currency 3 4 2 2 2" xfId="30573" xr:uid="{7DD9C452-35A7-4DC4-A4E5-C223E0BE6934}"/>
    <cellStyle name="Currency 3 4 2 2 3" xfId="20284" xr:uid="{D60D794F-CE79-42CB-BB80-19F6D3CC8BEE}"/>
    <cellStyle name="Currency 3 4 2 2 5" xfId="8155" xr:uid="{E4E3A650-6908-48C9-B004-F760C82B80A2}"/>
    <cellStyle name="Currency 3 4 2 3" xfId="11266" xr:uid="{B4C2CE7F-A830-4FF0-84F1-3EF080B1F161}"/>
    <cellStyle name="Currency 3 4 2 3 3" xfId="23264" xr:uid="{E2712814-94DC-49A1-AAE9-205401761634}"/>
    <cellStyle name="Currency 3 4 2 4" xfId="14391" xr:uid="{F89A8AF1-6189-48B5-A80F-EDE04D25F5AD}"/>
    <cellStyle name="Currency 3 4 2 4 2" xfId="27611" xr:uid="{7EB488BD-609D-4252-9423-6C79D860C2B0}"/>
    <cellStyle name="Currency 3 4 2 5" xfId="17316" xr:uid="{1EADA293-0FCF-49E5-8D6B-CC827BDD7049}"/>
    <cellStyle name="Currency 3 4 2 6" xfId="33175" xr:uid="{3ABBA9E6-2A39-4C42-8E2C-4FDF1A6719A9}"/>
    <cellStyle name="Currency 3 4 2 7" xfId="1336" xr:uid="{0A724DCD-3D70-400D-ADB2-9C6B55E7D1E7}"/>
    <cellStyle name="Currency 3 4 3" xfId="971" xr:uid="{DB2D4999-1D3A-4E0C-A02D-707686F80188}"/>
    <cellStyle name="Currency 3 4 3 2" xfId="29287" xr:uid="{0A3693CA-19E4-4B32-ACEE-C10FBA1D2AC4}"/>
    <cellStyle name="Currency 3 4 3 3" xfId="18994" xr:uid="{60547418-73BE-4499-86C5-BCD549DDCB0A}"/>
    <cellStyle name="Currency 3 4 3 4" xfId="32950" xr:uid="{07980DC6-A548-4F82-9DA8-B1B341D06028}"/>
    <cellStyle name="Currency 3 4 3 5" xfId="6795" xr:uid="{B6CBA3B4-FDCF-45B2-BED2-4118EA496BA5}"/>
    <cellStyle name="Currency 3 4 4" xfId="9979" xr:uid="{D3DBEC20-156E-4DB8-8338-B6F52E5B4165}"/>
    <cellStyle name="Currency 3 4 4 2" xfId="32248" xr:uid="{4BA0EE88-24CC-4567-ADFD-7CA25D5C1168}"/>
    <cellStyle name="Currency 3 4 4 3" xfId="21973" xr:uid="{B66831F9-0C04-4A98-BCD3-00F5BC5ED86F}"/>
    <cellStyle name="Currency 3 4 5" xfId="13056" xr:uid="{F74F0C39-6173-4B99-99D6-E1EB0EAE17C9}"/>
    <cellStyle name="Currency 3 4 5 3" xfId="23880" xr:uid="{62744370-8300-4B79-B614-F82CDE80ABB7}"/>
    <cellStyle name="Currency 3 4 6" xfId="14353" xr:uid="{1BE3D4A1-0AFC-442F-9890-307E3D66F1EF}"/>
    <cellStyle name="Currency 3 4 6 2" xfId="26324" xr:uid="{CD45EF91-FA09-49C2-83E8-34241B3096CC}"/>
    <cellStyle name="Currency 3 4 7" xfId="16025" xr:uid="{6B5141BB-9C1A-4E76-B4A1-51E9205A3EB9}"/>
    <cellStyle name="Currency 3 4 8" xfId="32876" xr:uid="{45D54949-ECA7-4B98-810A-DC8A33EFB397}"/>
    <cellStyle name="Currency 3 5" xfId="463" xr:uid="{2E26AB50-3B30-4394-8791-4DA5BF7F8130}"/>
    <cellStyle name="Currency 3 5 2" xfId="991" xr:uid="{D882D555-D397-4087-9AE4-3239EAEE7850}"/>
    <cellStyle name="Currency 3 5 2 2" xfId="30364" xr:uid="{9E0119B3-3A24-490B-BAA1-A0BD6F485AA8}"/>
    <cellStyle name="Currency 3 5 2 3" xfId="20074" xr:uid="{2FE2E45A-951C-4C94-9F04-675367C1E161}"/>
    <cellStyle name="Currency 3 5 2 5" xfId="7934" xr:uid="{86D49883-127A-465A-A27E-13EAE69BFA1C}"/>
    <cellStyle name="Currency 3 5 3" xfId="11056" xr:uid="{16F476CE-12CC-4B3F-B767-9EF2FBD3D962}"/>
    <cellStyle name="Currency 3 5 3 2" xfId="32777" xr:uid="{AE4C84EE-43CF-40FE-9098-A87889051220}"/>
    <cellStyle name="Currency 3 5 3 3" xfId="23054" xr:uid="{CF475D5D-4301-45DC-B34A-B3A9C2DB8179}"/>
    <cellStyle name="Currency 3 5 4" xfId="13795" xr:uid="{688251BB-CA62-46EA-842C-7DB5F75B5A99}"/>
    <cellStyle name="Currency 3 5 4 3" xfId="24434" xr:uid="{E2EC469B-C4EF-4629-AFBB-47E6692BAE23}"/>
    <cellStyle name="Currency 3 5 5" xfId="14373" xr:uid="{769D4CF2-08B6-447A-AB5A-2ED526D94E81}"/>
    <cellStyle name="Currency 3 5 5 2" xfId="27405" xr:uid="{0900BB20-2302-4A30-867F-53C95C27CE6B}"/>
    <cellStyle name="Currency 3 5 6" xfId="17106" xr:uid="{195836EF-7E92-4ED6-BCCC-BCD613C45D7C}"/>
    <cellStyle name="Currency 3 5 7" xfId="32988" xr:uid="{68AAF29D-BD6C-4A5D-8FEB-84E043A9DBB7}"/>
    <cellStyle name="Currency 3 5 8" xfId="1318" xr:uid="{FB594D15-ACA9-4D1D-8A44-0F24A2B2BFE3}"/>
    <cellStyle name="Currency 3 6" xfId="354" xr:uid="{8F9D941E-1650-432D-AB03-85A7335BC19E}"/>
    <cellStyle name="Currency 3 6 2" xfId="834" xr:uid="{FCBCD0E4-C08D-4C8D-98B0-28BED2BFC053}"/>
    <cellStyle name="Currency 3 6 2 2" xfId="30232" xr:uid="{93A92D75-C6B4-4C4E-8A0E-948AB72EDDF5}"/>
    <cellStyle name="Currency 3 6 2 3" xfId="19943" xr:uid="{6D3E4FC3-2492-4AD6-93D7-BDAFA5689938}"/>
    <cellStyle name="Currency 3 6 2 5" xfId="7804" xr:uid="{063F7D85-80A2-43FD-B4A7-35A9ED125BDF}"/>
    <cellStyle name="Currency 3 6 3" xfId="10927" xr:uid="{7FC6FF71-4049-421E-8F65-5176C01F64E9}"/>
    <cellStyle name="Currency 3 6 3 3" xfId="22922" xr:uid="{D223F976-81A4-45C7-8DF4-4E3A32D38B0E}"/>
    <cellStyle name="Currency 3 6 4" xfId="13655" xr:uid="{9F0901EF-2D1D-4E52-9E1E-5C079CFFBC6F}"/>
    <cellStyle name="Currency 3 6 4 3" xfId="24293" xr:uid="{8FD76C33-7DD8-4B2B-80D4-B776DD384048}"/>
    <cellStyle name="Currency 3 6 5" xfId="27273" xr:uid="{309B0287-CDCE-45C9-A141-327611E51AB8}"/>
    <cellStyle name="Currency 3 6 6" xfId="16974" xr:uid="{2E4DF3DB-6823-49CF-82DE-1B9B85281B62}"/>
    <cellStyle name="Currency 3 6 7" xfId="32891" xr:uid="{8EA4938B-0FCA-4FB0-84A4-9B74F4A87A6D}"/>
    <cellStyle name="Currency 3 6 8" xfId="4628" xr:uid="{764B6AAF-8A00-4A13-A597-45034248B4F1}"/>
    <cellStyle name="Currency 3 7" xfId="712" xr:uid="{E9197E09-3C33-4A4D-94FC-EA077BF44CC0}"/>
    <cellStyle name="Currency 3 7 2" xfId="7736" xr:uid="{67181523-82C3-4CE7-BD71-CC422543E2B7}"/>
    <cellStyle name="Currency 3 7 2 2" xfId="30165" xr:uid="{9AE03C55-2E28-41FB-8119-3965C1ADE46D}"/>
    <cellStyle name="Currency 3 7 2 3" xfId="19875" xr:uid="{1A39059C-A243-40EE-BF36-A43DB2EA740A}"/>
    <cellStyle name="Currency 3 7 3" xfId="10859" xr:uid="{6534C212-531F-46FC-ADAC-F49606C83E25}"/>
    <cellStyle name="Currency 3 7 3 3" xfId="22854" xr:uid="{BF767BF1-9E43-4633-A239-1ECC4785D213}"/>
    <cellStyle name="Currency 3 7 4" xfId="13887" xr:uid="{D5F7AFC6-0F0F-4EB7-BB5E-67B353E10545}"/>
    <cellStyle name="Currency 3 7 4 3" xfId="24527" xr:uid="{CC2AB6AE-9D41-4F3B-BA1B-BE5E397BB338}"/>
    <cellStyle name="Currency 3 7 5" xfId="27205" xr:uid="{CD5686C2-E3CF-49D9-BED9-366ABB9AECE0}"/>
    <cellStyle name="Currency 3 7 6" xfId="16906" xr:uid="{A00EBF6C-794A-4C18-8DDF-286D3A073BB4}"/>
    <cellStyle name="Currency 3 7 8" xfId="4560" xr:uid="{C1CA659B-5A54-4055-8769-5F5EDF6D50FD}"/>
    <cellStyle name="Currency 3 8" xfId="4425" xr:uid="{A327F57B-79A1-422F-B1AC-D4B609EF17FA}"/>
    <cellStyle name="Currency 3 8 2" xfId="7601" xr:uid="{7DFAA54C-97B1-4F08-A14B-9E62DC8E5A86}"/>
    <cellStyle name="Currency 3 8 2 2" xfId="30030" xr:uid="{9E36C16B-CF9D-4F69-9926-47895B36261A}"/>
    <cellStyle name="Currency 3 8 2 3" xfId="19740" xr:uid="{2EA791A6-5CBF-437C-831C-7EC8B537855E}"/>
    <cellStyle name="Currency 3 8 3" xfId="10724" xr:uid="{BC838B4C-0D8E-4739-BE24-CA87E9F5156A}"/>
    <cellStyle name="Currency 3 8 3 3" xfId="22719" xr:uid="{D7A36945-81DE-4D81-BBDF-4846F63C245F}"/>
    <cellStyle name="Currency 3 8 4" xfId="13973" xr:uid="{B618924F-43E6-414F-8954-9BE6E5E45A9E}"/>
    <cellStyle name="Currency 3 8 4 3" xfId="24612" xr:uid="{9649ED4C-D6F4-43E9-8BFC-2ADA5DEF5B1C}"/>
    <cellStyle name="Currency 3 8 5" xfId="27070" xr:uid="{5C0FCF39-BA0E-4B84-8417-EE760DECEEF4}"/>
    <cellStyle name="Currency 3 8 6" xfId="16771" xr:uid="{4F59270E-C249-44FF-A67C-F75EE85AB000}"/>
    <cellStyle name="Currency 3 9" xfId="4216" xr:uid="{26FBF991-2222-4306-A0F0-D3EFCED6F535}"/>
    <cellStyle name="Currency 3 9 2" xfId="7391" xr:uid="{4E936E16-C2FF-4E6B-80C7-A2F6FCABFD09}"/>
    <cellStyle name="Currency 3 9 2 2" xfId="29840" xr:uid="{0F57B649-25E6-4DF2-9154-7542ECF0F5D8}"/>
    <cellStyle name="Currency 3 9 2 3" xfId="19550" xr:uid="{29E02D77-FB0C-461B-96EC-D435CC5D556D}"/>
    <cellStyle name="Currency 3 9 3" xfId="10534" xr:uid="{BF31E854-6300-4152-97DD-9F461DB5D4AD}"/>
    <cellStyle name="Currency 3 9 3 3" xfId="22529" xr:uid="{1A40CB38-A5CF-4FFF-B69C-7B1C4E495A1D}"/>
    <cellStyle name="Currency 3 9 4" xfId="14103" xr:uid="{BEBE30A7-3AA3-4EF0-8549-1527A7A4E5FA}"/>
    <cellStyle name="Currency 3 9 4 3" xfId="24739" xr:uid="{178AB7BA-7A2E-47A5-BC3A-48C3C57F008F}"/>
    <cellStyle name="Currency 3 9 5" xfId="26880" xr:uid="{D9983C30-A748-45F2-9DA2-49E3EC1B4051}"/>
    <cellStyle name="Currency 3 9 6" xfId="16581" xr:uid="{7451817A-27D0-4583-82FD-905045256B4A}"/>
    <cellStyle name="Currency 30" xfId="1136" xr:uid="{86488F35-2D86-4E0F-8E39-785D4539BCF0}"/>
    <cellStyle name="Currency 30 2" xfId="6520" xr:uid="{A92B81B2-8FDF-464A-A3C1-B841DF4B50ED}"/>
    <cellStyle name="Currency 30 2 2" xfId="29020" xr:uid="{E2CD6F60-A23B-4BDA-94C8-315B74213036}"/>
    <cellStyle name="Currency 30 2 3" xfId="18727" xr:uid="{BFAF67DC-E602-40C0-9DF1-465E8B87DEB2}"/>
    <cellStyle name="Currency 30 3" xfId="9711" xr:uid="{326F4FE3-4C1B-4067-98CC-B3C0E8C38FCE}"/>
    <cellStyle name="Currency 30 3 2" xfId="31981" xr:uid="{36FC385C-3C83-45F6-9F08-584318D368B8}"/>
    <cellStyle name="Currency 30 3 3" xfId="21705" xr:uid="{338CAE06-6E2B-42ED-93F1-BC4C56C17CE2}"/>
    <cellStyle name="Currency 30 4" xfId="26057" xr:uid="{13BEC6EF-92B6-4663-B3B9-CFDC1CB776C5}"/>
    <cellStyle name="Currency 30 5" xfId="15757" xr:uid="{29DFD9E6-61E5-4FA5-A785-32F639405EE9}"/>
    <cellStyle name="Currency 30 6" xfId="33214" xr:uid="{9528E798-C664-4E07-B97F-674DFD9D99B2}"/>
    <cellStyle name="Currency 30 7" xfId="3165" xr:uid="{610C61C9-E502-4E87-80C8-C80B01BACD1D}"/>
    <cellStyle name="Currency 31" xfId="1137" xr:uid="{6B7954E0-6D8D-4362-9B69-8A3D9FFCC7C7}"/>
    <cellStyle name="Currency 31 2" xfId="6270" xr:uid="{F7A0F5B2-D789-4C70-96CE-9EEB839D4721}"/>
    <cellStyle name="Currency 31 2 2" xfId="28771" xr:uid="{057EE318-7FB8-477B-ADA2-E5D1514F86BE}"/>
    <cellStyle name="Currency 31 2 3" xfId="18477" xr:uid="{49D8AB58-41C3-471E-AC65-B2CF73500AC0}"/>
    <cellStyle name="Currency 31 3" xfId="9461" xr:uid="{87EB74EF-B1CF-43B6-968C-2112FC080425}"/>
    <cellStyle name="Currency 31 3 2" xfId="31731" xr:uid="{903A33F8-83AD-4589-A582-D70F3F91F6A0}"/>
    <cellStyle name="Currency 31 3 3" xfId="21455" xr:uid="{925D1F40-53EC-4AA4-AB55-4445FD241482}"/>
    <cellStyle name="Currency 31 4" xfId="25807" xr:uid="{18BBFB9F-2359-473B-A4B7-E113FBC9FC92}"/>
    <cellStyle name="Currency 31 5" xfId="15507" xr:uid="{EB169253-828E-4B96-B4F3-A82439DFEC12}"/>
    <cellStyle name="Currency 31 6" xfId="32885" xr:uid="{D28E54BD-63BB-43AE-8BFC-7813AB3AB027}"/>
    <cellStyle name="Currency 31 7" xfId="2980" xr:uid="{40616CFA-DF2F-4EF4-A206-8A26AEA240AF}"/>
    <cellStyle name="Currency 32" xfId="1116" xr:uid="{E671BB7A-782A-458F-B7C4-5A8B8C5EB45D}"/>
    <cellStyle name="Currency 32 2" xfId="6263" xr:uid="{37D74BCB-4AF9-4836-AE6F-60AD1F7C7DD3}"/>
    <cellStyle name="Currency 32 2 2" xfId="28764" xr:uid="{CF23EED7-356C-46E3-B950-9087ADBB85D2}"/>
    <cellStyle name="Currency 32 2 3" xfId="18470" xr:uid="{6B6D5D77-8BE0-4C8C-80A4-2D2356865F2D}"/>
    <cellStyle name="Currency 32 3" xfId="9454" xr:uid="{A192D603-0DBA-4ED5-8D33-ECEFE1E482B6}"/>
    <cellStyle name="Currency 32 3 2" xfId="31724" xr:uid="{F4F60892-3BB1-43E7-886C-051945A5BFC9}"/>
    <cellStyle name="Currency 32 3 3" xfId="21448" xr:uid="{00A0AF66-E518-4AD8-879C-0CEB686AE5AD}"/>
    <cellStyle name="Currency 32 4" xfId="25800" xr:uid="{DB863EF1-EF9E-4D8D-9F6A-8A57D210D729}"/>
    <cellStyle name="Currency 32 5" xfId="15500" xr:uid="{7EB2324B-C1D1-4725-83D7-01106B7C94A8}"/>
    <cellStyle name="Currency 32 6" xfId="32887" xr:uid="{2D898A86-9923-4A80-A36C-16553BB7CBDE}"/>
    <cellStyle name="Currency 32 7" xfId="2972" xr:uid="{798A30DE-82EA-49C5-833D-7429EF5133D7}"/>
    <cellStyle name="Currency 33" xfId="5132" xr:uid="{736249CB-1D8F-4705-A35D-106932368488}"/>
    <cellStyle name="Currency 33 2" xfId="8326" xr:uid="{123D2369-C2E5-49D1-BD0D-01E224048728}"/>
    <cellStyle name="Currency 33 2 2" xfId="30735" xr:uid="{D453545F-DE74-4EE0-92C4-F53D1372923A}"/>
    <cellStyle name="Currency 33 2 3" xfId="20449" xr:uid="{1293245B-A72F-401E-9E51-766884BDDA30}"/>
    <cellStyle name="Currency 33 3" xfId="11429" xr:uid="{726E2312-B41C-40F2-8838-55EF1C25E30B}"/>
    <cellStyle name="Currency 33 3 3" xfId="23429" xr:uid="{F776C026-A8E4-4494-8BD4-0F9A372E32C3}"/>
    <cellStyle name="Currency 33 4" xfId="27775" xr:uid="{E1DA3D6A-1619-496D-A995-78FF7699503E}"/>
    <cellStyle name="Currency 33 5" xfId="17481" xr:uid="{607B2F16-8249-41E9-9739-6CA65C5F60D3}"/>
    <cellStyle name="Currency 33 6" xfId="33219" xr:uid="{CCCB789F-3040-4E35-A495-B2E174816BDC}"/>
    <cellStyle name="Currency 34" xfId="2965" xr:uid="{5EB93486-196C-4E3E-973A-C1E0C24AC765}"/>
    <cellStyle name="Currency 34 2" xfId="6256" xr:uid="{A3100F93-16D1-4569-ACBC-8D404ED0CE05}"/>
    <cellStyle name="Currency 34 2 2" xfId="28757" xr:uid="{FFA5FC7E-0975-4E4E-9425-BD40E20D16DF}"/>
    <cellStyle name="Currency 34 2 3" xfId="18463" xr:uid="{B0E8BB9B-E4B4-4AA7-9C82-3BDFC0AF86F1}"/>
    <cellStyle name="Currency 34 3" xfId="9447" xr:uid="{F08D2138-0807-4EF8-9C64-C6D0A77041F0}"/>
    <cellStyle name="Currency 34 3 2" xfId="31717" xr:uid="{5533227E-5FFE-430D-9769-61B96CB89EAD}"/>
    <cellStyle name="Currency 34 3 3" xfId="21441" xr:uid="{55AA971D-990E-4224-BE70-1425ED38EB19}"/>
    <cellStyle name="Currency 34 4" xfId="25793" xr:uid="{517EA698-1600-4CF9-8F7B-46A5F3BE2AF2}"/>
    <cellStyle name="Currency 34 5" xfId="15493" xr:uid="{9C4B3D4E-63F1-46F8-9A0C-E8FC1DD179D0}"/>
    <cellStyle name="Currency 34 6" xfId="33218" xr:uid="{DA0C6700-E63F-48E1-83A9-5556C8604ED4}"/>
    <cellStyle name="Currency 35" xfId="2957" xr:uid="{857FD7D2-7E3E-48B0-8E92-D2151654C152}"/>
    <cellStyle name="Currency 35 2" xfId="6249" xr:uid="{7DCB1B40-A869-4026-9620-09CE69F72EF5}"/>
    <cellStyle name="Currency 35 2 2" xfId="28750" xr:uid="{578B59E6-6783-4DDA-ABB2-C4257354249B}"/>
    <cellStyle name="Currency 35 2 3" xfId="18456" xr:uid="{71D73D81-7904-489A-B1D3-514EFDCE89CB}"/>
    <cellStyle name="Currency 35 3" xfId="9440" xr:uid="{7E19B0FF-24F9-4BFD-9076-66BC6ED55825}"/>
    <cellStyle name="Currency 35 3 2" xfId="31710" xr:uid="{5E65392B-52C7-44AA-BBF4-30A953B6D540}"/>
    <cellStyle name="Currency 35 3 3" xfId="21434" xr:uid="{1BD7D573-9EB1-41A7-AFC6-EB69D39E5C9A}"/>
    <cellStyle name="Currency 35 4" xfId="25786" xr:uid="{C2CA9085-1976-48E2-A25B-DBD8A948BE6C}"/>
    <cellStyle name="Currency 35 5" xfId="15486" xr:uid="{4C23A7FC-9318-40F2-9908-6E74238A81EC}"/>
    <cellStyle name="Currency 35 6" xfId="33215" xr:uid="{3023EE30-BAAE-4247-A2C9-CAA2FD96E335}"/>
    <cellStyle name="Currency 36" xfId="2954" xr:uid="{749FCB3E-93F6-49A4-8030-FB52A224F0C8}"/>
    <cellStyle name="Currency 36 2" xfId="6246" xr:uid="{4EE121EB-A068-4E04-B43C-484B93CDC0D2}"/>
    <cellStyle name="Currency 36 2 2" xfId="28747" xr:uid="{3EEC2B95-FFB6-4309-9C91-A1C6F1A2982C}"/>
    <cellStyle name="Currency 36 2 3" xfId="18453" xr:uid="{4EDF41FE-50F8-4AE3-8ABB-E767946B68A7}"/>
    <cellStyle name="Currency 36 3" xfId="9437" xr:uid="{839F807A-BE4B-44A8-B27C-E8E8C63CA45F}"/>
    <cellStyle name="Currency 36 3 2" xfId="31707" xr:uid="{B691DED8-2A12-400E-B201-457AEF1C22E6}"/>
    <cellStyle name="Currency 36 3 3" xfId="21431" xr:uid="{B027297B-154A-4593-B9BF-E834A0BBC3BA}"/>
    <cellStyle name="Currency 36 4" xfId="25783" xr:uid="{B4DE5AA1-9656-4D57-B553-FF63779CBFE3}"/>
    <cellStyle name="Currency 36 5" xfId="15483" xr:uid="{E7C60703-1D46-4C3D-B40D-E2C9A1E73373}"/>
    <cellStyle name="Currency 36 6" xfId="33217" xr:uid="{EDE05BDE-DB17-469E-A495-7989FCB5C9BC}"/>
    <cellStyle name="Currency 37" xfId="2867" xr:uid="{1F3B60E6-08FF-42E1-AA86-7324BA5258B3}"/>
    <cellStyle name="Currency 37 2" xfId="6159" xr:uid="{E645001F-C76B-4C87-BB68-181D5BF76071}"/>
    <cellStyle name="Currency 37 2 2" xfId="28660" xr:uid="{13B89958-D734-42FC-9C49-DE2D9E43D496}"/>
    <cellStyle name="Currency 37 2 3" xfId="18366" xr:uid="{AFFBFACC-3171-4997-8C50-CF886D0DA856}"/>
    <cellStyle name="Currency 37 3" xfId="9350" xr:uid="{AA9EC951-CBAD-4DF1-94FA-A7DC06043E75}"/>
    <cellStyle name="Currency 37 3 2" xfId="31620" xr:uid="{A51B9327-9FB5-4036-A9E9-E5D6E3443F16}"/>
    <cellStyle name="Currency 37 3 3" xfId="21344" xr:uid="{9DFD1F00-BF16-44F2-A8A1-0B22F2826782}"/>
    <cellStyle name="Currency 37 4" xfId="25696" xr:uid="{52398871-2088-46EA-90B8-BAF251F008FE}"/>
    <cellStyle name="Currency 37 5" xfId="15396" xr:uid="{60736FDC-B73A-45F6-8E6D-908DB2E0BB96}"/>
    <cellStyle name="Currency 37 6" xfId="33220" xr:uid="{D60B7361-FEB9-4ABE-842E-7FA09B4AA697}"/>
    <cellStyle name="Currency 38" xfId="2787" xr:uid="{5A58A157-FE66-47F1-85F1-51F10874E123}"/>
    <cellStyle name="Currency 38 2" xfId="6071" xr:uid="{7CB70393-7DA6-4CEA-945B-528F299511AE}"/>
    <cellStyle name="Currency 38 2 2" xfId="28572" xr:uid="{EEBDF812-4EFC-4A11-A716-54A1B213BAE1}"/>
    <cellStyle name="Currency 38 2 3" xfId="18278" xr:uid="{D715199F-83CD-4ABF-9623-792A3A5F707A}"/>
    <cellStyle name="Currency 38 3" xfId="9262" xr:uid="{4049C7BB-D2E9-452D-B753-B50E513D1E44}"/>
    <cellStyle name="Currency 38 3 2" xfId="31532" xr:uid="{6B887CAF-CCAD-47C9-BA18-2C9530318F51}"/>
    <cellStyle name="Currency 38 3 3" xfId="21256" xr:uid="{748C311E-F926-4EB0-8C1E-AA8025F4B0FF}"/>
    <cellStyle name="Currency 38 4" xfId="25608" xr:uid="{F1B44023-444C-46D9-8268-A72E5B93D1AA}"/>
    <cellStyle name="Currency 38 5" xfId="15308" xr:uid="{A0352E5F-6CF6-4189-9759-32F6156C5485}"/>
    <cellStyle name="Currency 38 6" xfId="33216" xr:uid="{A8A9E5DE-23CB-4406-91E7-BD991C0F3200}"/>
    <cellStyle name="Currency 39" xfId="2781" xr:uid="{56CA4C57-E067-483C-99F7-ECE4ECD0E39D}"/>
    <cellStyle name="Currency 39 2" xfId="6066" xr:uid="{BB66727D-D7AC-4E3E-B4CC-CB4A105D7911}"/>
    <cellStyle name="Currency 39 2 2" xfId="28567" xr:uid="{F1CC7509-30DB-406A-9F39-D2EBD8CE91A8}"/>
    <cellStyle name="Currency 39 2 3" xfId="18273" xr:uid="{48E42B40-0A7B-4847-BC78-9830619236F0}"/>
    <cellStyle name="Currency 39 3" xfId="9257" xr:uid="{0EA2A555-B34E-47A0-9710-E3C4F4595567}"/>
    <cellStyle name="Currency 39 3 2" xfId="31527" xr:uid="{3D0F7668-ECEB-4D27-B77D-ABB0CB7692EB}"/>
    <cellStyle name="Currency 39 3 3" xfId="21251" xr:uid="{2BE1494F-B111-43E8-BD7C-A98567659358}"/>
    <cellStyle name="Currency 39 4" xfId="25603" xr:uid="{6B05B1AC-1FF6-4102-B8C0-3355F4C387EC}"/>
    <cellStyle name="Currency 39 5" xfId="15303" xr:uid="{2C45221A-F7E6-423D-9908-BD994D9F15D3}"/>
    <cellStyle name="Currency 4" xfId="84" xr:uid="{C9EC715E-75E2-4F62-832E-22FEC9C9C85E}"/>
    <cellStyle name="Currency 4 10" xfId="4087" xr:uid="{F185BAEB-87D8-4857-9780-4EF08481CA0F}"/>
    <cellStyle name="Currency 4 10 2" xfId="7262" xr:uid="{00E0BB5D-442C-4BDE-95C1-80124EB9DBDE}"/>
    <cellStyle name="Currency 4 10 2 2" xfId="29733" xr:uid="{8104E612-5844-4321-949B-D7894C203677}"/>
    <cellStyle name="Currency 4 10 2 3" xfId="19443" xr:uid="{342D0A0B-4069-4CCB-A000-F3A83BE2E133}"/>
    <cellStyle name="Currency 4 10 3" xfId="10427" xr:uid="{647D187A-75EA-42AF-8CE6-A23A12B30289}"/>
    <cellStyle name="Currency 4 10 3 3" xfId="22422" xr:uid="{D0AB7E3C-A95A-46BF-92AE-F39368E49DFF}"/>
    <cellStyle name="Currency 4 10 4" xfId="26773" xr:uid="{C89FAAD5-81B7-4EF3-9FFD-1EFB7DE36118}"/>
    <cellStyle name="Currency 4 10 5" xfId="16474" xr:uid="{66786049-CE68-41FD-BAEB-F148ECF1682E}"/>
    <cellStyle name="Currency 4 11" xfId="3209" xr:uid="{B7B19A31-0425-433C-9661-7CB77BF8C0E5}"/>
    <cellStyle name="Currency 4 11 2" xfId="6564" xr:uid="{C8DD6B2B-505D-473D-A21F-9A166E75D27C}"/>
    <cellStyle name="Currency 4 11 2 2" xfId="29064" xr:uid="{F6EF072F-B30A-4FD1-B6B6-DB6D8592966F}"/>
    <cellStyle name="Currency 4 11 2 3" xfId="18771" xr:uid="{196D8FB9-17F0-405B-A00E-E6FE3074C794}"/>
    <cellStyle name="Currency 4 11 3" xfId="9755" xr:uid="{8CE56F4B-32F6-40AA-88B0-265249B7AC12}"/>
    <cellStyle name="Currency 4 11 3 2" xfId="32025" xr:uid="{B319732D-3D23-4CF2-872B-429998BFD346}"/>
    <cellStyle name="Currency 4 11 3 3" xfId="21749" xr:uid="{9D1C6B56-9604-4838-A776-6CC66E6CDF05}"/>
    <cellStyle name="Currency 4 11 4" xfId="26101" xr:uid="{5439B390-258B-438A-9EA0-ADF884393E43}"/>
    <cellStyle name="Currency 4 11 5" xfId="15801" xr:uid="{E10D4AC5-B943-46B6-B24C-93318837651E}"/>
    <cellStyle name="Currency 4 12" xfId="3024" xr:uid="{5D83E158-CAF1-4416-9001-CF9B88CF8ADB}"/>
    <cellStyle name="Currency 4 12 2" xfId="6313" xr:uid="{7C9DDC21-DDF5-48AD-B7A2-8316ECD749F2}"/>
    <cellStyle name="Currency 4 12 2 2" xfId="28814" xr:uid="{C500DC06-2172-46E0-A776-CE32736D0E11}"/>
    <cellStyle name="Currency 4 12 2 3" xfId="18520" xr:uid="{F576A1EE-C232-4D76-B54B-125072BD220B}"/>
    <cellStyle name="Currency 4 12 3" xfId="9504" xr:uid="{E8D9CBC8-B128-4B40-ABDB-5F05F32BDD69}"/>
    <cellStyle name="Currency 4 12 3 2" xfId="31774" xr:uid="{A407AEDF-635E-402D-BFB4-21A41E2CB04A}"/>
    <cellStyle name="Currency 4 12 3 3" xfId="21498" xr:uid="{BCBDF58E-CEEF-47EE-8839-7B34F2C2D4B2}"/>
    <cellStyle name="Currency 4 12 4" xfId="25850" xr:uid="{C2348D0C-5EE9-4EB6-BD45-85A01F2EEF58}"/>
    <cellStyle name="Currency 4 12 5" xfId="15550" xr:uid="{95C809AB-0677-4310-AC48-5D92441701D7}"/>
    <cellStyle name="Currency 4 13" xfId="2910" xr:uid="{569336D3-CED4-4845-A993-F0DFAE5408E6}"/>
    <cellStyle name="Currency 4 13 2" xfId="6202" xr:uid="{EE3C466A-B04B-4CAB-B7CA-38FFE5AC577A}"/>
    <cellStyle name="Currency 4 13 2 2" xfId="28703" xr:uid="{EC9F71CA-DB82-4D6A-A817-F2050CDB5EC3}"/>
    <cellStyle name="Currency 4 13 2 3" xfId="18409" xr:uid="{17972188-105F-422F-9C01-53C3D64C019B}"/>
    <cellStyle name="Currency 4 13 3" xfId="9393" xr:uid="{82B4F98B-8717-49B4-8BD0-326577543482}"/>
    <cellStyle name="Currency 4 13 3 2" xfId="31663" xr:uid="{EC2A57FA-8F99-4688-926A-88739917C8B1}"/>
    <cellStyle name="Currency 4 13 3 3" xfId="21387" xr:uid="{F4398EB3-DEA7-4A2A-B821-D10AD7F5E8E4}"/>
    <cellStyle name="Currency 4 13 4" xfId="25739" xr:uid="{274C0868-3097-4293-8E06-506A9EF605EA}"/>
    <cellStyle name="Currency 4 13 5" xfId="15439" xr:uid="{24585987-214B-476E-951B-5FF7183418BD}"/>
    <cellStyle name="Currency 4 14" xfId="2829" xr:uid="{6A2D13B9-D15B-46E3-AC32-DF28AA84D147}"/>
    <cellStyle name="Currency 4 14 2" xfId="6115" xr:uid="{47904043-D6FE-4B99-84DC-BCE2F042A850}"/>
    <cellStyle name="Currency 4 14 2 2" xfId="28616" xr:uid="{E490C470-856B-4A49-AFD8-6FC4BAF7667B}"/>
    <cellStyle name="Currency 4 14 2 3" xfId="18322" xr:uid="{ECFCCCA4-DABD-4697-8063-85DF3E4F06D0}"/>
    <cellStyle name="Currency 4 14 3" xfId="9306" xr:uid="{74B6F16C-6E49-4D4D-A73A-2AB3DD3CB153}"/>
    <cellStyle name="Currency 4 14 3 2" xfId="31576" xr:uid="{13BBE1BF-D4EB-44CD-8508-B25E6F8B7E10}"/>
    <cellStyle name="Currency 4 14 3 3" xfId="21300" xr:uid="{5D28D6E8-A163-485A-BF92-0A6C05D00AB9}"/>
    <cellStyle name="Currency 4 14 4" xfId="25652" xr:uid="{B8771703-85D6-459D-86D9-99DA77CE563C}"/>
    <cellStyle name="Currency 4 14 5" xfId="15352" xr:uid="{A6573F70-5BC2-4562-BB42-0B55E74DA3F5}"/>
    <cellStyle name="Currency 4 15" xfId="2731" xr:uid="{8E0743DB-1C15-4EC5-9CA4-A16190376D36}"/>
    <cellStyle name="Currency 4 15 2" xfId="6016" xr:uid="{D4EA29C4-EEBE-40A4-95A5-CBBF7B348B17}"/>
    <cellStyle name="Currency 4 15 2 2" xfId="28517" xr:uid="{69697323-3933-447D-8A34-1949F6D195AB}"/>
    <cellStyle name="Currency 4 15 2 3" xfId="18223" xr:uid="{BA370B6C-1D6A-4812-9A8F-7BCEA9CDAF50}"/>
    <cellStyle name="Currency 4 15 3" xfId="9207" xr:uid="{BA953A0B-8FBB-4914-965B-767C993A895E}"/>
    <cellStyle name="Currency 4 15 3 2" xfId="31477" xr:uid="{8EC3DDF9-812A-4BCF-8E7E-0DF7FB68711C}"/>
    <cellStyle name="Currency 4 15 3 3" xfId="21201" xr:uid="{A3F94703-82F8-47DF-B1BA-51D5F97C08D5}"/>
    <cellStyle name="Currency 4 15 4" xfId="25553" xr:uid="{A4EE60BF-0473-487B-A830-948DCDB30048}"/>
    <cellStyle name="Currency 4 15 5" xfId="15253" xr:uid="{7544A0F8-ABBB-4CF6-AF40-258EE22BD2D6}"/>
    <cellStyle name="Currency 4 16" xfId="2558" xr:uid="{334570FA-ADC2-4842-B954-29D970888770}"/>
    <cellStyle name="Currency 4 16 2" xfId="5872" xr:uid="{2048BC4C-3A25-4BC5-A55E-7283D2E2FDD0}"/>
    <cellStyle name="Currency 4 16 2 2" xfId="28380" xr:uid="{79AB143D-3783-48A7-A33A-790789998428}"/>
    <cellStyle name="Currency 4 16 2 3" xfId="18086" xr:uid="{B1B9596F-4416-45C7-8719-777AC6E7F2C6}"/>
    <cellStyle name="Currency 4 16 3" xfId="9070" xr:uid="{A44BA0FE-E4F5-4240-9361-52B52FEAD35A}"/>
    <cellStyle name="Currency 4 16 3 2" xfId="31340" xr:uid="{FA9E3B74-E67A-4259-AAFB-7BDCB294F531}"/>
    <cellStyle name="Currency 4 16 3 3" xfId="21064" xr:uid="{1FC48CC9-53A4-4F65-9D77-B6E3EB12A88A}"/>
    <cellStyle name="Currency 4 16 4" xfId="25416" xr:uid="{98270A56-AA95-426D-AB6B-F584121432AF}"/>
    <cellStyle name="Currency 4 16 5" xfId="15116" xr:uid="{DDB8EE07-5956-48B0-8B65-3D75D143F475}"/>
    <cellStyle name="Currency 4 17" xfId="2535" xr:uid="{9F6DF4D1-EC12-4B49-9326-9F0ADA45ECD1}"/>
    <cellStyle name="Currency 4 17 2" xfId="5849" xr:uid="{019647CD-AAD7-4159-A297-DE70252AC1E0}"/>
    <cellStyle name="Currency 4 17 2 2" xfId="28357" xr:uid="{90D63E4D-FD9A-49A2-A45F-76DEE49E250D}"/>
    <cellStyle name="Currency 4 17 2 3" xfId="18063" xr:uid="{70C9A08C-B0C7-43FB-BB65-AFE9016BA79B}"/>
    <cellStyle name="Currency 4 17 3" xfId="9047" xr:uid="{0C8E2363-DAE7-46DD-9222-7080D1334F0C}"/>
    <cellStyle name="Currency 4 17 3 2" xfId="31317" xr:uid="{6863C065-8C99-44B5-86C4-2D14A5235272}"/>
    <cellStyle name="Currency 4 17 3 3" xfId="21041" xr:uid="{0357089B-B180-452C-AF14-FB5471985796}"/>
    <cellStyle name="Currency 4 17 4" xfId="25393" xr:uid="{551D30F1-CFC7-4888-B568-2A062EF63D55}"/>
    <cellStyle name="Currency 4 17 5" xfId="15093" xr:uid="{4A9999A0-EEE8-49F8-838B-E2C176F1B826}"/>
    <cellStyle name="Currency 4 18" xfId="2507" xr:uid="{1E4DB595-3D4D-418F-98A5-AB55A34FC46C}"/>
    <cellStyle name="Currency 4 18 2" xfId="5822" xr:uid="{294E014F-BBD7-4937-BF80-7327AD50FF01}"/>
    <cellStyle name="Currency 4 18 2 2" xfId="28330" xr:uid="{1D0F8654-10BB-45B9-87A7-8D9BDA45F0B5}"/>
    <cellStyle name="Currency 4 18 2 3" xfId="18036" xr:uid="{07FBBE13-3463-4C72-9E60-2EA71BF991FE}"/>
    <cellStyle name="Currency 4 18 3" xfId="9020" xr:uid="{84F364CD-80B3-4DAD-A1AA-32E02E3C3C65}"/>
    <cellStyle name="Currency 4 18 3 2" xfId="31290" xr:uid="{00062CBD-BDC9-45B2-916F-C0E3698CAD53}"/>
    <cellStyle name="Currency 4 18 3 3" xfId="21014" xr:uid="{C6D6AB1C-A32E-42D9-AFB2-639203F81226}"/>
    <cellStyle name="Currency 4 18 4" xfId="25366" xr:uid="{FD90B125-75D2-4465-9F82-163DB67742A2}"/>
    <cellStyle name="Currency 4 18 5" xfId="15066" xr:uid="{71C26F77-1875-45B0-AC2B-F62728979DCE}"/>
    <cellStyle name="Currency 4 19" xfId="2434" xr:uid="{FCDAA71C-B7D5-488A-92A0-F93A10CCCF9A}"/>
    <cellStyle name="Currency 4 19 2" xfId="5779" xr:uid="{BD2A69AC-1E3F-4B4F-813A-E27C71C15BDC}"/>
    <cellStyle name="Currency 4 19 2 2" xfId="28295" xr:uid="{F1686639-9C50-47E8-B80D-E5EF4E58637C}"/>
    <cellStyle name="Currency 4 19 2 3" xfId="18001" xr:uid="{9C9F2442-CD0A-4160-A1A0-06358CACC1B1}"/>
    <cellStyle name="Currency 4 19 3" xfId="8985" xr:uid="{45C7C4B6-B379-4F39-9B83-DDD8F16E544F}"/>
    <cellStyle name="Currency 4 19 3 2" xfId="31255" xr:uid="{C3344B71-0B21-4200-A5F4-1FFFA073A988}"/>
    <cellStyle name="Currency 4 19 3 3" xfId="20979" xr:uid="{7E72B8FC-9ACB-46F1-B0EC-9C9B06803626}"/>
    <cellStyle name="Currency 4 19 4" xfId="25331" xr:uid="{52B03C27-BC17-4C47-B41E-71EF38CC48AF}"/>
    <cellStyle name="Currency 4 19 5" xfId="15031" xr:uid="{EB57AF54-E444-49E0-8981-663E49F2CE8A}"/>
    <cellStyle name="Currency 4 2" xfId="142" xr:uid="{26FFA37C-746E-4623-AF48-1CC9706A712B}"/>
    <cellStyle name="Currency 4 2 10" xfId="9668" xr:uid="{B341F7DA-A02E-473C-BD43-D61F7A3F1DBB}"/>
    <cellStyle name="Currency 4 2 10 2" xfId="31938" xr:uid="{B20353A8-0A9C-4C56-97DE-01346FCFF9E0}"/>
    <cellStyle name="Currency 4 2 10 3" xfId="21662" xr:uid="{7D8046A1-1D75-4823-89B7-9899964F79E3}"/>
    <cellStyle name="Currency 4 2 11" xfId="12787" xr:uid="{D2604838-58D7-4868-8D92-8819351D1DA5}"/>
    <cellStyle name="Currency 4 2 11 3" xfId="23658" xr:uid="{D41FBF7B-A575-44AB-838A-4617EDCFB9EF}"/>
    <cellStyle name="Currency 4 2 12" xfId="14296" xr:uid="{3CBA9F8D-B4DF-47CA-873A-FEFA5CD801D7}"/>
    <cellStyle name="Currency 4 2 12 2" xfId="26014" xr:uid="{9A4CA634-24A2-4962-9B79-6D5A7F8ED929}"/>
    <cellStyle name="Currency 4 2 13" xfId="15714" xr:uid="{45525182-2A36-4BA9-A255-C02A3290760B}"/>
    <cellStyle name="Currency 4 2 14" xfId="32846" xr:uid="{136977B3-018E-4CFD-BED8-0C4F85A34271}"/>
    <cellStyle name="Currency 4 2 15" xfId="1241" xr:uid="{DBAD1C91-0171-4106-BF3D-725587D29DFD}"/>
    <cellStyle name="Currency 4 2 2" xfId="547" xr:uid="{1E81E211-50CA-4FAD-A092-87A5865FBF64}"/>
    <cellStyle name="Currency 4 2 2 10" xfId="1421" xr:uid="{1A89AC78-30FE-45D0-8C70-664670EEFAAB}"/>
    <cellStyle name="Currency 4 2 2 2" xfId="1093" xr:uid="{84E47D5B-5AD0-4C36-A8B7-A3E96FC97704}"/>
    <cellStyle name="Currency 4 2 2 2 2" xfId="8261" xr:uid="{53B966A0-0A52-4070-83CC-56076DB34D1E}"/>
    <cellStyle name="Currency 4 2 2 2 2 2" xfId="30671" xr:uid="{6674AC38-44EC-4F42-A05D-B08BA93C1962}"/>
    <cellStyle name="Currency 4 2 2 2 2 3" xfId="20384" xr:uid="{CBB8746D-04DD-4DB5-A79A-1CEF60EBF156}"/>
    <cellStyle name="Currency 4 2 2 2 3" xfId="11365" xr:uid="{279556ED-2430-49B5-999C-25F47E4ECFE3}"/>
    <cellStyle name="Currency 4 2 2 2 3 3" xfId="23364" xr:uid="{1F05A011-2479-4658-B4BA-A2EC4D31324C}"/>
    <cellStyle name="Currency 4 2 2 2 4" xfId="13600" xr:uid="{F210001C-A372-4E51-9D7D-EBB90D0659B0}"/>
    <cellStyle name="Currency 4 2 2 2 4 3" xfId="24238" xr:uid="{867AEEA8-56D3-429C-B58D-D49A28E0093C}"/>
    <cellStyle name="Currency 4 2 2 2 5" xfId="27710" xr:uid="{8EA89F72-7A82-4BA5-BE19-1155620A276B}"/>
    <cellStyle name="Currency 4 2 2 2 6" xfId="17416" xr:uid="{B81C4B9C-4D26-48B3-986D-327B9E18BAED}"/>
    <cellStyle name="Currency 4 2 2 2 8" xfId="5057" xr:uid="{0CE5978F-E5E9-4CFD-B340-58EA55779A90}"/>
    <cellStyle name="Currency 4 2 2 3" xfId="7174" xr:uid="{E68A2BC6-54C4-4DEB-B7D0-7D57DD6277B6}"/>
    <cellStyle name="Currency 4 2 2 3 2" xfId="29647" xr:uid="{7541C016-C06A-4908-980D-52654C71C19D}"/>
    <cellStyle name="Currency 4 2 2 3 3" xfId="19356" xr:uid="{9B5FB69D-3803-4D52-82FF-850EF03D9101}"/>
    <cellStyle name="Currency 4 2 2 4" xfId="10340" xr:uid="{47178123-3772-484D-8B76-8D7762253960}"/>
    <cellStyle name="Currency 4 2 2 4 2" xfId="32609" xr:uid="{C4503EDE-A8ED-46DA-8FCF-6063974AE704}"/>
    <cellStyle name="Currency 4 2 2 4 3" xfId="22335" xr:uid="{174355CC-FA06-435B-8A0D-37E7FB1D0A3F}"/>
    <cellStyle name="Currency 4 2 2 5" xfId="12996" xr:uid="{ED0DCF64-9BBF-4F0B-A0F5-F3A709BAEF56}"/>
    <cellStyle name="Currency 4 2 2 5 3" xfId="23821" xr:uid="{A9C7A0AD-2CFC-44DF-8CF1-EEB8553DF1AE}"/>
    <cellStyle name="Currency 4 2 2 6" xfId="14476" xr:uid="{E7796E29-3FF6-4280-872A-593281CDB38B}"/>
    <cellStyle name="Currency 4 2 2 6 2" xfId="26686" xr:uid="{7D3FBED9-00F5-42E7-B0F3-C5A430ECC92A}"/>
    <cellStyle name="Currency 4 2 2 7" xfId="16387" xr:uid="{63C7DF61-B101-4524-8719-1AB9F25C5B36}"/>
    <cellStyle name="Currency 4 2 2 8" xfId="33051" xr:uid="{4F3A9C4E-9405-4BD0-9D05-A87E4B8FE75B}"/>
    <cellStyle name="Currency 4 2 3" xfId="404" xr:uid="{C894D1B9-7B3D-4A5D-87A0-3F4917C1BB91}"/>
    <cellStyle name="Currency 4 2 3 2" xfId="915" xr:uid="{8C6859A1-2B71-4402-9D4E-3D08D952ED90}"/>
    <cellStyle name="Currency 4 2 3 2 2" xfId="8029" xr:uid="{9618EE0F-3872-41B0-BBF8-ABA53D1C8DE5}"/>
    <cellStyle name="Currency 4 2 3 2 2 2" xfId="30460" xr:uid="{FAFB5094-9641-4FA4-B6C3-C8025FBA3829}"/>
    <cellStyle name="Currency 4 2 3 2 2 3" xfId="20170" xr:uid="{D86D858F-A578-43EB-B23D-F12B13939B59}"/>
    <cellStyle name="Currency 4 2 3 2 3" xfId="11152" xr:uid="{AADE913C-7FB9-4C90-BF6C-866EF5AFB48F}"/>
    <cellStyle name="Currency 4 2 3 2 3 3" xfId="23150" xr:uid="{628262B5-3821-4932-916F-0305C61D614C}"/>
    <cellStyle name="Currency 4 2 3 2 4" xfId="27500" xr:uid="{BEB2E180-8AA4-4344-A665-7F0CAA78B066}"/>
    <cellStyle name="Currency 4 2 3 2 5" xfId="17202" xr:uid="{C366B1C3-A72C-4127-B3EB-5D1995185850}"/>
    <cellStyle name="Currency 4 2 3 2 7" xfId="4842" xr:uid="{77CBBD34-9895-4EFA-B7A6-770096F2425F}"/>
    <cellStyle name="Currency 4 2 3 3" xfId="7016" xr:uid="{22B51A68-54AA-4189-A199-F14F696A48AF}"/>
    <cellStyle name="Currency 4 2 3 3 2" xfId="29486" xr:uid="{350E693D-51FD-4A8F-A49F-66D533F026A8}"/>
    <cellStyle name="Currency 4 2 3 3 3" xfId="19194" xr:uid="{07CDBFC2-6C84-4A90-8A13-E90446A6D680}"/>
    <cellStyle name="Currency 4 2 3 4" xfId="10178" xr:uid="{2F4FCCD0-2145-4F11-A680-40AF8D620A11}"/>
    <cellStyle name="Currency 4 2 3 4 2" xfId="32448" xr:uid="{4A798183-67EB-40C4-98A8-B0A0FF5823CA}"/>
    <cellStyle name="Currency 4 2 3 4 3" xfId="22173" xr:uid="{D0480A96-0C9C-4FAF-A8F3-CBD8EF169591}"/>
    <cellStyle name="Currency 4 2 3 5" xfId="13438" xr:uid="{492D6D66-7D4F-427B-86F1-CDE96A0E4BB3}"/>
    <cellStyle name="Currency 4 2 3 5 3" xfId="24076" xr:uid="{3038C162-EC7D-4725-9268-6C401B385E45}"/>
    <cellStyle name="Currency 4 2 3 6" xfId="26524" xr:uid="{1797ED16-9328-4714-B2BC-6E592A84861E}"/>
    <cellStyle name="Currency 4 2 3 7" xfId="16225" xr:uid="{943224CE-FC9B-447E-BFF2-A6213CAF019C}"/>
    <cellStyle name="Currency 4 2 3 8" xfId="32908" xr:uid="{C3014362-0984-4A43-BE2D-845A46546680}"/>
    <cellStyle name="Currency 4 2 3 9" xfId="3846" xr:uid="{13C67D83-9429-4618-BC07-65C58F338769}"/>
    <cellStyle name="Currency 4 2 4" xfId="766" xr:uid="{FFA71A5D-98BD-4A0E-87BC-8E3732DE79E2}"/>
    <cellStyle name="Currency 4 2 4 2" xfId="7900" xr:uid="{2015D7E8-2B06-40BB-A3E2-CE3E7DAB1DC4}"/>
    <cellStyle name="Currency 4 2 4 2 2" xfId="30328" xr:uid="{9BFB90A9-D5EA-435F-A2DB-E738280CC8A3}"/>
    <cellStyle name="Currency 4 2 4 2 3" xfId="20039" xr:uid="{FD32C16C-45CF-4C9D-B7D6-C7416AF7EB66}"/>
    <cellStyle name="Currency 4 2 4 3" xfId="11023" xr:uid="{D92C67F2-398F-4712-B04E-DC8FB4C62D43}"/>
    <cellStyle name="Currency 4 2 4 3 3" xfId="23018" xr:uid="{8819C3FE-4C4F-4782-86DD-45A820F911CB}"/>
    <cellStyle name="Currency 4 2 4 4" xfId="13663" xr:uid="{3CEC2533-792F-4B24-AE5F-34EA838C1AA7}"/>
    <cellStyle name="Currency 4 2 4 4 3" xfId="24301" xr:uid="{E221D1FA-BA23-4E80-AE4D-56D931E441A4}"/>
    <cellStyle name="Currency 4 2 4 5" xfId="27369" xr:uid="{54EE332C-F5D7-477A-9A10-48F385ADAC3D}"/>
    <cellStyle name="Currency 4 2 4 6" xfId="17070" xr:uid="{AD1ECAC9-EB01-4E9A-B6DA-4A731DB80723}"/>
    <cellStyle name="Currency 4 2 4 8" xfId="4723" xr:uid="{A6A8DE10-C5B8-4E5A-9DF1-EC8D1BCE3111}"/>
    <cellStyle name="Currency 4 2 5" xfId="4522" xr:uid="{9740358F-F6D0-4EB4-9212-8603717C01B8}"/>
    <cellStyle name="Currency 4 2 5 2" xfId="7698" xr:uid="{48DCEFA4-886C-466C-A040-87F6FB0E99E4}"/>
    <cellStyle name="Currency 4 2 5 2 2" xfId="30127" xr:uid="{6979827F-3996-4969-9367-2DAD95EAC381}"/>
    <cellStyle name="Currency 4 2 5 2 3" xfId="19837" xr:uid="{47502976-C5A8-4B50-9BAB-183E5B271132}"/>
    <cellStyle name="Currency 4 2 5 3" xfId="10821" xr:uid="{7FAB982E-AB16-4F58-9B5D-CF0E5DB1D63E}"/>
    <cellStyle name="Currency 4 2 5 3 3" xfId="22816" xr:uid="{F4993E2D-B0C1-4015-AE54-7CD69F32AF0B}"/>
    <cellStyle name="Currency 4 2 5 4" xfId="13645" xr:uid="{4043299B-C771-4867-AE09-05B11CDAFEAF}"/>
    <cellStyle name="Currency 4 2 5 4 3" xfId="24283" xr:uid="{AF90E873-473C-4A19-9717-E9E44195E893}"/>
    <cellStyle name="Currency 4 2 5 5" xfId="27167" xr:uid="{410F09E0-DF64-47E3-984A-CAD9F6E139ED}"/>
    <cellStyle name="Currency 4 2 5 6" xfId="16868" xr:uid="{A5BA9DB1-D48E-441B-AC61-843BF959F5A6}"/>
    <cellStyle name="Currency 4 2 6" xfId="4331" xr:uid="{E5DD2808-FF13-4C09-8FC1-4F0D519413EF}"/>
    <cellStyle name="Currency 4 2 6 2" xfId="7506" xr:uid="{32178630-27D5-4531-B177-00848C5363E0}"/>
    <cellStyle name="Currency 4 2 6 2 2" xfId="29935" xr:uid="{9B5F4409-5738-45D6-B1C4-313FA4311F60}"/>
    <cellStyle name="Currency 4 2 6 2 3" xfId="19645" xr:uid="{5F4574F9-B056-401C-BAAA-C746A87CF35E}"/>
    <cellStyle name="Currency 4 2 6 3" xfId="10629" xr:uid="{21CCBAA7-0192-439B-AE45-F650B1A0317C}"/>
    <cellStyle name="Currency 4 2 6 3 3" xfId="22624" xr:uid="{C5EC3A0F-ECBC-4095-BEE7-676602F1C281}"/>
    <cellStyle name="Currency 4 2 6 4" xfId="14173" xr:uid="{29433C61-DDFD-4894-8A00-B62301A889DC}"/>
    <cellStyle name="Currency 4 2 6 4 3" xfId="24809" xr:uid="{AD546F79-9E6B-4BC9-8849-994269D22F7F}"/>
    <cellStyle name="Currency 4 2 6 5" xfId="26975" xr:uid="{EA3CCCE0-FD42-4CBE-8AE2-517B62F08A15}"/>
    <cellStyle name="Currency 4 2 6 6" xfId="16676" xr:uid="{A0943D83-2790-46F4-8264-C9EC95FB1125}"/>
    <cellStyle name="Currency 4 2 7" xfId="4144" xr:uid="{CDB60B87-4F18-428F-9DF1-60B51825C38D}"/>
    <cellStyle name="Currency 4 2 7 2" xfId="7319" xr:uid="{256D6C9F-930A-4F3E-8A4F-A2D8BCB2D60F}"/>
    <cellStyle name="Currency 4 2 7 2 2" xfId="29782" xr:uid="{406ABDFD-508D-4DD6-B8A9-F1707E774FD6}"/>
    <cellStyle name="Currency 4 2 7 2 3" xfId="19492" xr:uid="{D774E03C-5026-4E9E-AF61-2EA1C4C9791F}"/>
    <cellStyle name="Currency 4 2 7 3" xfId="10476" xr:uid="{11A29FFC-8A72-4DDF-BF1D-39A0C0597F6A}"/>
    <cellStyle name="Currency 4 2 7 3 3" xfId="22471" xr:uid="{B045250B-A159-4F1B-8ED9-D1138625B972}"/>
    <cellStyle name="Currency 4 2 7 4" xfId="26822" xr:uid="{3F9A4AB8-BDF1-47BC-9C7F-ACAF099F6322}"/>
    <cellStyle name="Currency 4 2 7 5" xfId="16523" xr:uid="{80D0194D-63C5-4A27-B783-6AD2162F4596}"/>
    <cellStyle name="Currency 4 2 8" xfId="3373" xr:uid="{77D50E4E-3235-4892-A487-A42CB2A2E18E}"/>
    <cellStyle name="Currency 4 2 8 2" xfId="6730" xr:uid="{C6E38C4F-70D3-4679-9787-52A5F1A0EF85}"/>
    <cellStyle name="Currency 4 2 8 2 2" xfId="29230" xr:uid="{8A55B559-BE60-496E-9B38-3090ED4C98E6}"/>
    <cellStyle name="Currency 4 2 8 2 3" xfId="18937" xr:uid="{C60CF9F3-2E6C-40A2-BF72-E21590AC0515}"/>
    <cellStyle name="Currency 4 2 8 3" xfId="9921" xr:uid="{31338F65-F4F7-46D1-9BFD-985BCB0E1513}"/>
    <cellStyle name="Currency 4 2 8 3 2" xfId="32191" xr:uid="{C2CEB8C5-A2BE-451F-9EAA-FCB5D6D57147}"/>
    <cellStyle name="Currency 4 2 8 3 3" xfId="21915" xr:uid="{6079774C-8EA3-497F-A3CB-6A920BE55550}"/>
    <cellStyle name="Currency 4 2 8 4" xfId="26266" xr:uid="{9AFC62AA-7628-4127-B5F8-131C9B8F8C0F}"/>
    <cellStyle name="Currency 4 2 8 5" xfId="15967" xr:uid="{96933255-85C4-4DFB-8C26-60D6C35B41FC}"/>
    <cellStyle name="Currency 4 2 9" xfId="6477" xr:uid="{B6FC1704-2C06-4E1E-8D55-0DDA74B98813}"/>
    <cellStyle name="Currency 4 2 9 2" xfId="28978" xr:uid="{505D83B1-BE7C-4D17-8080-BC7EC05A7CE9}"/>
    <cellStyle name="Currency 4 2 9 3" xfId="18684" xr:uid="{F426B9FA-35ED-4B6C-8F44-07B2FB148E6D}"/>
    <cellStyle name="Currency 4 20" xfId="2335" xr:uid="{BF14D395-2958-42B9-91BB-EA33ADEF6F95}"/>
    <cellStyle name="Currency 4 20 2" xfId="5682" xr:uid="{AFB371B1-E454-4FFD-AAA1-1EC4632E6E5C}"/>
    <cellStyle name="Currency 4 20 2 2" xfId="28198" xr:uid="{C7750A8F-A70C-477E-8FB7-BA98064BE9E9}"/>
    <cellStyle name="Currency 4 20 2 3" xfId="17904" xr:uid="{4D6F19BF-B770-4451-AD92-9D6E923BF4EF}"/>
    <cellStyle name="Currency 4 20 3" xfId="8888" xr:uid="{B6563614-C420-49C8-A99E-06F1900C9F34}"/>
    <cellStyle name="Currency 4 20 3 2" xfId="31158" xr:uid="{CA9E4251-2F14-471B-ACFD-A228C61288FE}"/>
    <cellStyle name="Currency 4 20 3 3" xfId="20882" xr:uid="{34610158-4D7B-40AB-82A8-8CC5E382DD88}"/>
    <cellStyle name="Currency 4 20 4" xfId="25234" xr:uid="{D962EA1B-B1D9-4A40-A190-654356F4D48B}"/>
    <cellStyle name="Currency 4 20 5" xfId="14934" xr:uid="{398BBC1E-2E07-41A0-A38E-5318C0AADC76}"/>
    <cellStyle name="Currency 4 21" xfId="2285" xr:uid="{D774C6E8-7898-4604-B8DC-D840A78EFA42}"/>
    <cellStyle name="Currency 4 21 2" xfId="5632" xr:uid="{FED8A10B-8BDE-485F-A8C7-B4515DAD9EDE}"/>
    <cellStyle name="Currency 4 21 2 2" xfId="28148" xr:uid="{428B7CD6-264B-427B-8C7A-F96292C13B0C}"/>
    <cellStyle name="Currency 4 21 2 3" xfId="17854" xr:uid="{D2CAD184-2B93-4E59-98AB-E97C483D7CF2}"/>
    <cellStyle name="Currency 4 21 3" xfId="8838" xr:uid="{D3834B5E-BEE4-4943-91AB-63D9AFE13A11}"/>
    <cellStyle name="Currency 4 21 3 2" xfId="31108" xr:uid="{36B4C336-C703-4124-AC0C-F76AF16A061B}"/>
    <cellStyle name="Currency 4 21 3 3" xfId="20832" xr:uid="{C97C4857-B7E4-4097-B840-4097BB7E7EF3}"/>
    <cellStyle name="Currency 4 21 4" xfId="25184" xr:uid="{543C5599-4492-4647-B26E-0AFC07B526F9}"/>
    <cellStyle name="Currency 4 21 5" xfId="14884" xr:uid="{26A346C8-321A-44F5-969E-9F66EB9FD0FE}"/>
    <cellStyle name="Currency 4 22" xfId="2264" xr:uid="{30E5938A-695B-40FB-8270-76AB241B33D8}"/>
    <cellStyle name="Currency 4 22 2" xfId="5611" xr:uid="{DD0C44C3-CD9C-48AA-B051-E22A7174FFCE}"/>
    <cellStyle name="Currency 4 22 2 2" xfId="28127" xr:uid="{A03AE3A2-86EB-456A-B770-170E44BCA03D}"/>
    <cellStyle name="Currency 4 22 2 3" xfId="17833" xr:uid="{B25E294B-9B8B-44C6-ACFB-8983832B0BF0}"/>
    <cellStyle name="Currency 4 22 3" xfId="8817" xr:uid="{CDEAF17B-551E-40E7-A429-69AB36A49DBD}"/>
    <cellStyle name="Currency 4 22 3 2" xfId="31087" xr:uid="{4A11CDDE-5103-45E9-92EA-D8F0A21E9975}"/>
    <cellStyle name="Currency 4 22 3 3" xfId="20811" xr:uid="{0F26AF2D-105A-47B1-A2BC-85EF7FA21AB5}"/>
    <cellStyle name="Currency 4 22 4" xfId="25163" xr:uid="{8B9ED6D2-DFC3-4FB8-9CEC-32696DC3983B}"/>
    <cellStyle name="Currency 4 22 5" xfId="14863" xr:uid="{498CE447-BE8A-4BB0-BC9B-A8906EDDB618}"/>
    <cellStyle name="Currency 4 23" xfId="2238" xr:uid="{B684685C-D47F-4AD8-AE18-97CD6B2F568F}"/>
    <cellStyle name="Currency 4 23 2" xfId="5585" xr:uid="{20F01114-F5AA-40CD-8FAF-F0746729D37F}"/>
    <cellStyle name="Currency 4 23 2 2" xfId="28101" xr:uid="{DCC86315-A4D9-45F2-859F-E651913E9005}"/>
    <cellStyle name="Currency 4 23 2 3" xfId="17807" xr:uid="{799F1429-4368-4656-857A-50A7A9B95DAE}"/>
    <cellStyle name="Currency 4 23 3" xfId="8791" xr:uid="{753C0BE8-8E1A-4343-8961-3C0E655027BC}"/>
    <cellStyle name="Currency 4 23 3 2" xfId="31061" xr:uid="{5EAD0221-1EC7-48BA-8BE6-C8A6DE740329}"/>
    <cellStyle name="Currency 4 23 3 3" xfId="20785" xr:uid="{E90F2A44-53EE-45A8-9A3C-0CA325E376B7}"/>
    <cellStyle name="Currency 4 23 4" xfId="25137" xr:uid="{74053292-D5E3-4C75-BB6C-F90B9DA7D5E3}"/>
    <cellStyle name="Currency 4 23 5" xfId="14837" xr:uid="{078A66E6-DE93-4727-88EF-63372015D677}"/>
    <cellStyle name="Currency 4 24" xfId="2160" xr:uid="{83D782F5-DF63-45A7-A32B-DC0088E88A2A}"/>
    <cellStyle name="Currency 4 24 2" xfId="5548" xr:uid="{3187C6DD-F2B0-4518-A635-BE2E62271AEC}"/>
    <cellStyle name="Currency 4 24 2 2" xfId="28065" xr:uid="{4C65D93D-8763-4F8C-A83D-63ABF044DA53}"/>
    <cellStyle name="Currency 4 24 2 3" xfId="17771" xr:uid="{76E7DE38-ACEB-4DAF-8A36-723712C14F68}"/>
    <cellStyle name="Currency 4 24 3" xfId="8754" xr:uid="{C9133E87-F094-4C53-9429-3FAA26EBDC68}"/>
    <cellStyle name="Currency 4 24 3 2" xfId="31025" xr:uid="{3A78C3BA-E8DD-4E79-8AE2-7F2C62C93431}"/>
    <cellStyle name="Currency 4 24 3 3" xfId="20749" xr:uid="{A9AF6DE4-5C19-4590-ADFF-24B4438DB35E}"/>
    <cellStyle name="Currency 4 24 4" xfId="25100" xr:uid="{27438E7C-E964-434F-91C1-F549E16D8A9C}"/>
    <cellStyle name="Currency 4 24 5" xfId="14800" xr:uid="{ACC76C8D-8A3A-477E-A085-1238D1961B8E}"/>
    <cellStyle name="Currency 4 25" xfId="1651" xr:uid="{F52CE14C-B80C-42D6-AE49-D1697327BB92}"/>
    <cellStyle name="Currency 4 25 2" xfId="5301" xr:uid="{D66FB63A-C6D6-4B71-97AB-10272C738547}"/>
    <cellStyle name="Currency 4 25 2 2" xfId="27898" xr:uid="{9DEEBE41-E3CC-4885-937D-C682E466437C}"/>
    <cellStyle name="Currency 4 25 2 3" xfId="17604" xr:uid="{F0E54F6E-8EC2-4C75-A7F4-69E8CA5BA92E}"/>
    <cellStyle name="Currency 4 25 3" xfId="8578" xr:uid="{3D078242-0C12-45BE-8FBB-0227A4DDAA7B}"/>
    <cellStyle name="Currency 4 25 3 2" xfId="30858" xr:uid="{B90DDEED-294C-4315-BD83-87B5C6F172A7}"/>
    <cellStyle name="Currency 4 25 3 3" xfId="20582" xr:uid="{9ADA597C-B745-4BDF-9559-C5A8D92517EE}"/>
    <cellStyle name="Currency 4 25 4" xfId="24924" xr:uid="{6E9403B7-418F-434D-9471-F1B8C3F28111}"/>
    <cellStyle name="Currency 4 25 5" xfId="14624" xr:uid="{D27B0B5D-FD1D-490B-837C-B8BA1DD8030B}"/>
    <cellStyle name="Currency 4 26" xfId="5262" xr:uid="{E04C4DE9-0DBE-4553-B7CB-B75857D0D46C}"/>
    <cellStyle name="Currency 4 26 2" xfId="27809" xr:uid="{AB55A004-4D88-4371-95DA-0AB871ABE30E}"/>
    <cellStyle name="Currency 4 26 3" xfId="17511" xr:uid="{46B08923-75FE-4E39-BCC8-F62D7307F491}"/>
    <cellStyle name="Currency 4 27" xfId="8544" xr:uid="{91CD09C0-D507-4113-B1F2-F988F403B1A2}"/>
    <cellStyle name="Currency 4 27 2" xfId="30765" xr:uid="{8C54146C-3AD6-4A38-99E1-5656D27D4F8A}"/>
    <cellStyle name="Currency 4 27 3" xfId="20486" xr:uid="{0541C070-2A86-42E2-8BF4-F3558639BACA}"/>
    <cellStyle name="Currency 4 28" xfId="12331" xr:uid="{2F95BF99-A34D-4686-ABAC-36270BAE78A0}"/>
    <cellStyle name="Currency 4 28 3" xfId="23476" xr:uid="{419114DC-87EA-4356-B470-A155284FA8DA}"/>
    <cellStyle name="Currency 4 29" xfId="14228" xr:uid="{B6EC4A94-E071-402A-923B-8BA4CA0944C6}"/>
    <cellStyle name="Currency 4 29 2" xfId="24890" xr:uid="{C66C766D-5552-43B0-AFE7-F43EE45D7753}"/>
    <cellStyle name="Currency 4 3" xfId="212" xr:uid="{57047917-4274-4F12-9328-A2CA30A8B253}"/>
    <cellStyle name="Currency 4 3 10" xfId="32866" xr:uid="{4482DEF7-AC0B-4EC7-A511-88D991863A11}"/>
    <cellStyle name="Currency 4 3 12" xfId="3088" xr:uid="{BAE794D2-388D-4154-878C-A98974A32D4C}"/>
    <cellStyle name="Currency 4 3 2" xfId="853" xr:uid="{188066B1-D857-4128-B5AF-1C778FB6A0DA}"/>
    <cellStyle name="Currency 4 3 2 2" xfId="5100" xr:uid="{5C8828A3-4171-4A3F-9086-DFDD7805BDBB}"/>
    <cellStyle name="Currency 4 3 2 2 2" xfId="8309" xr:uid="{394C58B3-84EE-4FBD-B93D-82A63DCABAF9}"/>
    <cellStyle name="Currency 4 3 2 2 2 2" xfId="30719" xr:uid="{428D078F-4A40-4AE2-B9E6-69E3B0AEE526}"/>
    <cellStyle name="Currency 4 3 2 2 2 3" xfId="20433" xr:uid="{5D88969B-67F7-4F00-A354-D835620465F8}"/>
    <cellStyle name="Currency 4 3 2 2 3" xfId="11413" xr:uid="{E09756E3-CECC-42A8-9DF3-2352048FF239}"/>
    <cellStyle name="Currency 4 3 2 2 3 3" xfId="23413" xr:uid="{3DC5CD59-5CDC-4F52-B7F8-B6CC68BA75CD}"/>
    <cellStyle name="Currency 4 3 2 2 4" xfId="13522" xr:uid="{819DB9CB-1951-4270-BE41-E09A87502794}"/>
    <cellStyle name="Currency 4 3 2 2 4 3" xfId="24158" xr:uid="{D9419849-9199-467A-B5EB-01F7E4DD0E74}"/>
    <cellStyle name="Currency 4 3 2 2 5" xfId="27759" xr:uid="{2BDADBD5-0192-494D-910B-C61805F0F47A}"/>
    <cellStyle name="Currency 4 3 2 2 6" xfId="17465" xr:uid="{23EA1CA1-B67A-4B43-A9E9-B8EC7081CFC2}"/>
    <cellStyle name="Currency 4 3 2 3" xfId="7096" xr:uid="{783AF062-BEF8-4202-9F0D-F63210F57AFC}"/>
    <cellStyle name="Currency 4 3 2 3 2" xfId="29567" xr:uid="{078206C5-5375-4C10-8306-B7BD63F96D9D}"/>
    <cellStyle name="Currency 4 3 2 3 3" xfId="19276" xr:uid="{C542512F-C4F9-4618-B79B-9E0FCAF7874E}"/>
    <cellStyle name="Currency 4 3 2 4" xfId="10260" xr:uid="{7ABA85FA-801C-42F2-8351-236C39AA7E9A}"/>
    <cellStyle name="Currency 4 3 2 4 2" xfId="32529" xr:uid="{FC1584C2-D2BA-4E17-BC5C-E4622F274308}"/>
    <cellStyle name="Currency 4 3 2 4 3" xfId="22255" xr:uid="{1EAC0246-143D-4361-924B-428BC05735CA}"/>
    <cellStyle name="Currency 4 3 2 5" xfId="12919" xr:uid="{4A9F97E9-597A-4D1F-AC80-F8A511B09E86}"/>
    <cellStyle name="Currency 4 3 2 5 3" xfId="23741" xr:uid="{206D27CB-4D13-4E1F-97B8-7DFD49B35C52}"/>
    <cellStyle name="Currency 4 3 2 6" xfId="26606" xr:uid="{1A5604ED-822D-486A-B5CC-86F57F1E7E12}"/>
    <cellStyle name="Currency 4 3 2 7" xfId="16307" xr:uid="{53E38DEB-76B7-461D-A230-E5364F9A3C14}"/>
    <cellStyle name="Currency 4 3 2 8" xfId="33121" xr:uid="{7D149C61-D80D-4704-96FD-347182C3171F}"/>
    <cellStyle name="Currency 4 3 2 9" xfId="3951" xr:uid="{B7368F94-F3F3-4CE9-879E-1DD518C7B8F9}"/>
    <cellStyle name="Currency 4 3 3" xfId="3771" xr:uid="{F544BEBE-F6DC-4A15-8415-0E4EB0B2EB0D}"/>
    <cellStyle name="Currency 4 3 3 2" xfId="4892" xr:uid="{8816D40D-178B-4AC6-9756-30228A7FC837}"/>
    <cellStyle name="Currency 4 3 3 2 2" xfId="8080" xr:uid="{1EDF5F8C-F989-4FEB-899D-E65168FF96F8}"/>
    <cellStyle name="Currency 4 3 3 2 2 2" xfId="30503" xr:uid="{E78EEFE7-A261-4F32-A542-41E7F7D65104}"/>
    <cellStyle name="Currency 4 3 3 2 2 3" xfId="20213" xr:uid="{2C4F1285-5873-4F52-9CFD-605E188B933F}"/>
    <cellStyle name="Currency 4 3 3 2 3" xfId="11195" xr:uid="{48179B9C-1D80-44AA-862F-AFC04FA54F86}"/>
    <cellStyle name="Currency 4 3 3 2 3 3" xfId="23193" xr:uid="{346FC1CC-DBF2-44BC-8688-6237275D24BE}"/>
    <cellStyle name="Currency 4 3 3 2 4" xfId="27542" xr:uid="{EF26644F-9C58-4082-8E07-D183F3261387}"/>
    <cellStyle name="Currency 4 3 3 2 5" xfId="17245" xr:uid="{2571C04C-F5D3-4942-9050-C639B28C27EA}"/>
    <cellStyle name="Currency 4 3 3 3" xfId="6934" xr:uid="{DDF963F0-AC34-4BBA-9E0D-A765BA9CF761}"/>
    <cellStyle name="Currency 4 3 3 3 2" xfId="29405" xr:uid="{3B9A014C-59D4-4397-BBE8-6F1AF68080A6}"/>
    <cellStyle name="Currency 4 3 3 3 3" xfId="19112" xr:uid="{1229E8A5-F54C-4B31-BF8A-922948100024}"/>
    <cellStyle name="Currency 4 3 3 4" xfId="10097" xr:uid="{BC521A8A-F857-4F03-968D-27607BB9777C}"/>
    <cellStyle name="Currency 4 3 3 4 2" xfId="32366" xr:uid="{958EBA46-7505-473B-B052-B14BAF24B2D2}"/>
    <cellStyle name="Currency 4 3 3 4 3" xfId="22091" xr:uid="{F645A06A-6F0A-4279-BB9C-AC99B287345F}"/>
    <cellStyle name="Currency 4 3 3 5" xfId="13362" xr:uid="{3007E0A7-77EF-4D76-9BBC-B137B1246310}"/>
    <cellStyle name="Currency 4 3 3 5 3" xfId="23998" xr:uid="{892CC74F-C545-480F-B046-17BE81127FAE}"/>
    <cellStyle name="Currency 4 3 3 6" xfId="26442" xr:uid="{97D75937-FE24-4FAB-A652-C270A2C97FF9}"/>
    <cellStyle name="Currency 4 3 3 7" xfId="16143" xr:uid="{BCC47282-8A29-4922-98D6-1BAE296D13D6}"/>
    <cellStyle name="Currency 4 3 3 8" xfId="32932" xr:uid="{565B9948-A4A8-4277-A1D1-61B4F537CE7C}"/>
    <cellStyle name="Currency 4 3 4" xfId="3291" xr:uid="{A40963D2-327C-4945-80B7-AD05DD56058E}"/>
    <cellStyle name="Currency 4 3 4 2" xfId="6648" xr:uid="{AD68760A-E1DF-4959-98C5-2E1294AAD75D}"/>
    <cellStyle name="Currency 4 3 4 2 2" xfId="29148" xr:uid="{8270C878-9F13-4D46-8591-DFB604BA7E34}"/>
    <cellStyle name="Currency 4 3 4 2 3" xfId="18855" xr:uid="{3C4B3E5A-29F7-452A-AF83-E6D1D731CCD3}"/>
    <cellStyle name="Currency 4 3 4 3" xfId="9839" xr:uid="{E11A84B6-E58B-4863-BE9C-3355C0801341}"/>
    <cellStyle name="Currency 4 3 4 3 2" xfId="32109" xr:uid="{DDC359F8-202A-49D1-BDDF-F44A66129B81}"/>
    <cellStyle name="Currency 4 3 4 3 3" xfId="21833" xr:uid="{4430C94C-8F0B-4538-A876-CF791854CB6B}"/>
    <cellStyle name="Currency 4 3 4 4" xfId="26184" xr:uid="{E04ECA64-3942-40AC-8078-B3556DE847EA}"/>
    <cellStyle name="Currency 4 3 4 5" xfId="15885" xr:uid="{98158332-B6B1-4421-9C17-251D502C4696}"/>
    <cellStyle name="Currency 4 3 5" xfId="6395" xr:uid="{2BE5D30F-87C8-4A6A-82E1-F9667F51B225}"/>
    <cellStyle name="Currency 4 3 5 2" xfId="28896" xr:uid="{8A380490-8A70-4D86-B48D-88FC3366D4AD}"/>
    <cellStyle name="Currency 4 3 5 3" xfId="18602" xr:uid="{985F2C1B-0EAB-4FE1-A92B-36390A2A1010}"/>
    <cellStyle name="Currency 4 3 6" xfId="9586" xr:uid="{A6DB0FA0-AFA3-4CD5-9753-B97D1D7287DF}"/>
    <cellStyle name="Currency 4 3 6 2" xfId="31856" xr:uid="{65EF7E8B-FC47-4F74-8492-B54770E7900C}"/>
    <cellStyle name="Currency 4 3 6 3" xfId="21580" xr:uid="{5ABD7210-1B6A-416D-87B3-39627E8A329C}"/>
    <cellStyle name="Currency 4 3 7" xfId="12707" xr:uid="{B41E37D6-B35C-4A8F-A7BB-981E642290A2}"/>
    <cellStyle name="Currency 4 3 7 3" xfId="23576" xr:uid="{3CF83191-0FD6-4842-BCAB-909BE4F92921}"/>
    <cellStyle name="Currency 4 3 8" xfId="25932" xr:uid="{E47C9869-BC54-4899-8359-D68F5A92DB0C}"/>
    <cellStyle name="Currency 4 3 9" xfId="15632" xr:uid="{EA95DA78-D3EF-466B-B883-A520903EF8E0}"/>
    <cellStyle name="Currency 4 30" xfId="14590" xr:uid="{D7B7CBAD-2722-4C57-969E-541874EE3A3F}"/>
    <cellStyle name="Currency 4 31" xfId="32833" xr:uid="{65B2FEB6-EE61-4377-89A6-08BD55711B18}"/>
    <cellStyle name="Currency 4 33" xfId="1173" xr:uid="{BBE9D1D2-401D-4302-ABB2-31CA2BF587ED}"/>
    <cellStyle name="Currency 4 4" xfId="272" xr:uid="{C9326E8C-D3B3-4A7A-9B9A-5EE5D0C282ED}"/>
    <cellStyle name="Currency 4 4 2" xfId="4981" xr:uid="{27618D21-B998-4E87-ADF6-D72BC8AE7BED}"/>
    <cellStyle name="Currency 4 4 2 2" xfId="8179" xr:uid="{B32B2C3C-2680-4DE7-806D-F626800886F3}"/>
    <cellStyle name="Currency 4 4 2 2 2" xfId="30591" xr:uid="{2F6E206B-4A98-4C9E-B6EB-50B3818ED621}"/>
    <cellStyle name="Currency 4 4 2 2 3" xfId="20302" xr:uid="{063CB93F-3439-4FE6-A721-6BDB61C9D643}"/>
    <cellStyle name="Currency 4 4 2 3" xfId="11284" xr:uid="{6FA84917-905C-44C7-AF47-C228F13A7DB9}"/>
    <cellStyle name="Currency 4 4 2 3 3" xfId="23282" xr:uid="{21CA47C1-00EB-4B9B-884A-803991CD9CD0}"/>
    <cellStyle name="Currency 4 4 2 4" xfId="27628" xr:uid="{A5C2118E-1D06-449A-89D2-195C3C2BD963}"/>
    <cellStyle name="Currency 4 4 2 5" xfId="17334" xr:uid="{005C87D1-FC44-4957-95B0-2E89EA55B766}"/>
    <cellStyle name="Currency 4 4 2 6" xfId="33181" xr:uid="{8CADF39A-1166-47B9-ABA1-CA132D5A3669}"/>
    <cellStyle name="Currency 4 4 3" xfId="6819" xr:uid="{BE5B62FC-8617-4D77-8F61-7FAB8EE6E61F}"/>
    <cellStyle name="Currency 4 4 3 2" xfId="29305" xr:uid="{7255DF3F-3ABE-4CC7-B201-3FF4D20380A6}"/>
    <cellStyle name="Currency 4 4 3 3" xfId="19012" xr:uid="{1369FB87-C551-4E13-8CD1-3C5FC4982E4E}"/>
    <cellStyle name="Currency 4 4 3 4" xfId="32953" xr:uid="{9EFC8350-BE8A-47BE-83B8-A2ED937C8F27}"/>
    <cellStyle name="Currency 4 4 4" xfId="9997" xr:uid="{4360168A-B795-4244-B511-9398F8F3A520}"/>
    <cellStyle name="Currency 4 4 4 2" xfId="32266" xr:uid="{1B498329-F223-4DFA-858A-F8C4BCD1D50A}"/>
    <cellStyle name="Currency 4 4 4 3" xfId="21991" xr:uid="{90A2A1D7-03B6-4E51-BFFC-B40B7E14840D}"/>
    <cellStyle name="Currency 4 4 5" xfId="13074" xr:uid="{B0318449-582E-44D2-AEF9-08C0F0AE95BB}"/>
    <cellStyle name="Currency 4 4 5 3" xfId="23898" xr:uid="{0375DD62-01E0-4FE9-BBC4-0B0533901250}"/>
    <cellStyle name="Currency 4 4 6" xfId="26342" xr:uid="{19CF8AFD-6572-4A70-A312-A8D313D2683C}"/>
    <cellStyle name="Currency 4 4 7" xfId="16043" xr:uid="{9238C20D-42B0-4C51-AC4C-6A2D1A6A30D5}"/>
    <cellStyle name="Currency 4 4 8" xfId="32879" xr:uid="{B8D86DC8-B920-45D5-A886-B95BD496218B}"/>
    <cellStyle name="Currency 4 4 9" xfId="3445" xr:uid="{FB0394E4-51F4-4F03-B685-FD5F99CAE8EC}"/>
    <cellStyle name="Currency 4 5" xfId="4766" xr:uid="{FEF77BC5-248A-4A79-838F-6A4F57D386B8}"/>
    <cellStyle name="Currency 4 5 2" xfId="7952" xr:uid="{70BB22C5-172E-4702-A2EC-AD69D85F51EA}"/>
    <cellStyle name="Currency 4 5 2 2" xfId="30382" xr:uid="{81C99296-05E2-4FB7-B331-4DAB1D9E2A44}"/>
    <cellStyle name="Currency 4 5 2 3" xfId="20092" xr:uid="{7B3A24B2-2384-4DC3-826D-0D30BE0058B0}"/>
    <cellStyle name="Currency 4 5 3" xfId="11074" xr:uid="{128B8105-F8EE-45CF-8121-B8FEBE3206C8}"/>
    <cellStyle name="Currency 4 5 3 3" xfId="23072" xr:uid="{096EEB3F-44F0-48B4-B282-4B75049B8F8C}"/>
    <cellStyle name="Currency 4 5 4" xfId="13812" xr:uid="{569F1A21-EC00-4FB3-9534-5024ED3A6527}"/>
    <cellStyle name="Currency 4 5 4 3" xfId="24452" xr:uid="{608226CE-7DCA-4653-9189-AE44246B9F55}"/>
    <cellStyle name="Currency 4 5 5" xfId="27423" xr:uid="{450B383E-613A-405A-BFEF-0B4577AC5511}"/>
    <cellStyle name="Currency 4 5 6" xfId="17124" xr:uid="{8B3D3A41-2D86-4CCB-B031-77139060A8A4}"/>
    <cellStyle name="Currency 4 5 7" xfId="32994" xr:uid="{0E9A2094-81F9-46A7-A151-824383C5790F}"/>
    <cellStyle name="Currency 4 6" xfId="4646" xr:uid="{80671BDD-A3C7-4354-914D-CB6DF795474D}"/>
    <cellStyle name="Currency 4 6 2" xfId="7822" xr:uid="{3D92B15A-4879-4584-8F59-B6F6ACEBF6B6}"/>
    <cellStyle name="Currency 4 6 2 2" xfId="30250" xr:uid="{2EE4AEB1-7281-4CEE-B3F2-97D72E9C7E40}"/>
    <cellStyle name="Currency 4 6 2 3" xfId="19961" xr:uid="{C9744729-943A-4750-8731-CE03364A516C}"/>
    <cellStyle name="Currency 4 6 3" xfId="10945" xr:uid="{CAAFE899-6A47-4F15-9544-CBD0B462E0BA}"/>
    <cellStyle name="Currency 4 6 3 3" xfId="22940" xr:uid="{FAD5C01B-3A94-4962-8EB2-1D6B0CC40588}"/>
    <cellStyle name="Currency 4 6 4" xfId="13941" xr:uid="{28B2327F-91C4-49C9-A718-9DB943B81908}"/>
    <cellStyle name="Currency 4 6 4 3" xfId="24578" xr:uid="{67E92E8A-2C8E-42A7-A536-41045D3BEA9C}"/>
    <cellStyle name="Currency 4 6 5" xfId="27291" xr:uid="{35987CCC-95B5-46A6-B94E-05F596C3D5EA}"/>
    <cellStyle name="Currency 4 6 6" xfId="16992" xr:uid="{46A29A8A-8E69-46CC-931F-4526278CD14A}"/>
    <cellStyle name="Currency 4 6 7" xfId="32894" xr:uid="{3BEAED18-1C25-4B57-8771-B1F93EC85E46}"/>
    <cellStyle name="Currency 4 7" xfId="4578" xr:uid="{096F182C-CDCE-46CB-AE91-DC0C2C3EA63E}"/>
    <cellStyle name="Currency 4 7 2" xfId="7754" xr:uid="{E8C0697C-EB40-438A-A86B-D929D8AC502A}"/>
    <cellStyle name="Currency 4 7 2 2" xfId="30183" xr:uid="{1456B89F-A8E9-4FB4-B279-C978B52D9075}"/>
    <cellStyle name="Currency 4 7 2 3" xfId="19893" xr:uid="{BDA171A9-68E3-4F38-B7FF-5854F4AF15BC}"/>
    <cellStyle name="Currency 4 7 3" xfId="10877" xr:uid="{B5B655F2-87F9-4458-9768-5061A9AA4E70}"/>
    <cellStyle name="Currency 4 7 3 3" xfId="22872" xr:uid="{DE770A6E-994E-44D4-B829-58269636F341}"/>
    <cellStyle name="Currency 4 7 4" xfId="13770" xr:uid="{6946245C-0280-4536-AE78-397231C650E8}"/>
    <cellStyle name="Currency 4 7 4 3" xfId="24409" xr:uid="{EFD93BDC-ED31-4E8E-89B9-5C71EF426CF9}"/>
    <cellStyle name="Currency 4 7 5" xfId="27223" xr:uid="{5B86FC92-BC68-4993-BFBF-C5A08FE6AF63}"/>
    <cellStyle name="Currency 4 7 6" xfId="16924" xr:uid="{69CE509C-397C-4C6B-9DCA-2C1F1EDF53C7}"/>
    <cellStyle name="Currency 4 8" xfId="4443" xr:uid="{C797B46D-88AF-4F6E-8B93-1A104EEF7056}"/>
    <cellStyle name="Currency 4 8 2" xfId="7619" xr:uid="{61FD9F0D-BB05-4A54-87F6-D01E9590F3B8}"/>
    <cellStyle name="Currency 4 8 2 2" xfId="30048" xr:uid="{4D78CF75-8FA1-4EAF-ACDE-DF1118A34F36}"/>
    <cellStyle name="Currency 4 8 2 3" xfId="19758" xr:uid="{3581D65E-A9EC-4E1F-8977-314785CF4CC2}"/>
    <cellStyle name="Currency 4 8 3" xfId="10742" xr:uid="{73CCF831-5BC3-4A50-B2B4-06C92BA7B7BC}"/>
    <cellStyle name="Currency 4 8 3 3" xfId="22737" xr:uid="{B59E701E-6391-4FB5-9996-116B9D05DE06}"/>
    <cellStyle name="Currency 4 8 4" xfId="13658" xr:uid="{AA9CFE7B-E40E-44EF-A010-9B79F94F2E4A}"/>
    <cellStyle name="Currency 4 8 4 3" xfId="24296" xr:uid="{877149A1-C685-4D91-94CE-F95864463019}"/>
    <cellStyle name="Currency 4 8 5" xfId="27088" xr:uid="{E6FF468D-FBBD-41CE-BE5B-965BC0CBED42}"/>
    <cellStyle name="Currency 4 8 6" xfId="16789" xr:uid="{8AE9A469-CBCA-4FF4-A0C9-52E7D7785C5F}"/>
    <cellStyle name="Currency 4 9" xfId="4240" xr:uid="{000C6246-14D7-4682-B27D-D1429456D99A}"/>
    <cellStyle name="Currency 4 9 2" xfId="7415" xr:uid="{E88DBDB9-FB98-4409-B06D-CEA808725508}"/>
    <cellStyle name="Currency 4 9 2 2" xfId="29858" xr:uid="{3C507195-8B3D-4DBB-9AC9-0CA46060BBF6}"/>
    <cellStyle name="Currency 4 9 2 3" xfId="19568" xr:uid="{60B21438-6BED-4500-82DD-927B9051D396}"/>
    <cellStyle name="Currency 4 9 3" xfId="10552" xr:uid="{553A9651-4E0D-4971-BC19-1DAE3BCBB5C4}"/>
    <cellStyle name="Currency 4 9 3 3" xfId="22547" xr:uid="{604B1B94-D740-4E25-897F-6DB1EA99FF8B}"/>
    <cellStyle name="Currency 4 9 4" xfId="14112" xr:uid="{52380419-DF8D-4B36-BB1C-B8E9E3DEF1EF}"/>
    <cellStyle name="Currency 4 9 4 3" xfId="24748" xr:uid="{8AF7C648-F2A3-4E64-86D4-6253D75D9382}"/>
    <cellStyle name="Currency 4 9 5" xfId="26898" xr:uid="{22BC6D7E-EEFC-4A0D-BEBB-DA75BB756947}"/>
    <cellStyle name="Currency 4 9 6" xfId="16599" xr:uid="{ADCA7EEE-6CB5-497B-9C9E-8647111F3EB6}"/>
    <cellStyle name="Currency 40" xfId="2776" xr:uid="{84FB8483-C01C-415B-ABC1-A890540B4687}"/>
    <cellStyle name="Currency 40 2" xfId="6061" xr:uid="{23FC6104-FA05-4ECA-8B74-377BC9EDF535}"/>
    <cellStyle name="Currency 40 2 2" xfId="28562" xr:uid="{8E104AFC-26BC-442E-A716-E7C86C4402A9}"/>
    <cellStyle name="Currency 40 2 3" xfId="18268" xr:uid="{4E9B1F6D-3020-46FC-A221-AC22783B61B5}"/>
    <cellStyle name="Currency 40 3" xfId="9252" xr:uid="{871438A8-4634-4DC7-AE17-DE8535022918}"/>
    <cellStyle name="Currency 40 3 2" xfId="31522" xr:uid="{76976EC4-0466-4463-B481-7D93C320A0AD}"/>
    <cellStyle name="Currency 40 3 3" xfId="21246" xr:uid="{B302E27C-145E-4AAD-8C52-3F3B172DC8B1}"/>
    <cellStyle name="Currency 40 4" xfId="25598" xr:uid="{40398C82-C103-42B2-A3C7-5C3A0776B2C4}"/>
    <cellStyle name="Currency 40 5" xfId="15298" xr:uid="{A3C8559F-3FCE-42BC-BBE0-D8E78525C509}"/>
    <cellStyle name="Currency 41" xfId="2771" xr:uid="{AC9EA11B-F431-4E98-BAE9-9C0910C39F2B}"/>
    <cellStyle name="Currency 41 2" xfId="6056" xr:uid="{2555CAEF-F2A7-4F7F-A5B9-BB644317D091}"/>
    <cellStyle name="Currency 41 2 2" xfId="28557" xr:uid="{0463DDD0-8644-47DB-8C02-794E5923B25E}"/>
    <cellStyle name="Currency 41 2 3" xfId="18263" xr:uid="{4C0E8605-2251-466E-918F-171E4B8F5062}"/>
    <cellStyle name="Currency 41 3" xfId="9247" xr:uid="{B6B08C72-C5CF-4914-9E3A-D3D4A76297C5}"/>
    <cellStyle name="Currency 41 3 2" xfId="31517" xr:uid="{C4A8E6D1-74E4-4472-996C-2DB7BFFBBC72}"/>
    <cellStyle name="Currency 41 3 3" xfId="21241" xr:uid="{2F9050B2-B43B-45E6-843B-BF1491609D35}"/>
    <cellStyle name="Currency 41 4" xfId="25593" xr:uid="{43A39275-6478-4EEF-965A-853C64BBB4B3}"/>
    <cellStyle name="Currency 41 5" xfId="15293" xr:uid="{18B12431-D15B-42DA-96BF-F84922261AD7}"/>
    <cellStyle name="Currency 42" xfId="2766" xr:uid="{0D963134-7D13-447F-8D53-E1BFD237956E}"/>
    <cellStyle name="Currency 42 2" xfId="6051" xr:uid="{E7E4A13D-B033-463A-9434-09B6DEE95A60}"/>
    <cellStyle name="Currency 42 2 2" xfId="28552" xr:uid="{D2E6C4B2-3F36-4A72-A76E-4F42BCB857C3}"/>
    <cellStyle name="Currency 42 2 3" xfId="18258" xr:uid="{696AA52E-C3F5-486E-A060-B92CD1CF2D92}"/>
    <cellStyle name="Currency 42 3" xfId="9242" xr:uid="{772F8B6E-BA00-49D0-B511-DEDC9AE6D608}"/>
    <cellStyle name="Currency 42 3 2" xfId="31512" xr:uid="{03F0A45F-F558-44D0-8CEE-E1BEE33624F7}"/>
    <cellStyle name="Currency 42 3 3" xfId="21236" xr:uid="{812B2DED-E51B-4C08-A7E7-2263883B869D}"/>
    <cellStyle name="Currency 42 4" xfId="25588" xr:uid="{AE7C6584-C92D-441A-A051-3A50A6D39B32}"/>
    <cellStyle name="Currency 42 5" xfId="15288" xr:uid="{BE43B8E9-AACF-4C76-8C78-FF530E18D25B}"/>
    <cellStyle name="Currency 43" xfId="2761" xr:uid="{E40D3CFD-91B4-400B-A071-FDDD37BD5096}"/>
    <cellStyle name="Currency 43 2" xfId="6046" xr:uid="{7216753C-FFE1-42B9-8A31-0F822E958E4B}"/>
    <cellStyle name="Currency 43 2 2" xfId="28547" xr:uid="{8962FDC6-A8C8-49BA-9A2E-8BDC45149512}"/>
    <cellStyle name="Currency 43 2 3" xfId="18253" xr:uid="{788D4CCE-5E94-4FEC-930F-5873A3C793CA}"/>
    <cellStyle name="Currency 43 3" xfId="9237" xr:uid="{022F32DC-7393-4E14-AEA0-B9794326B569}"/>
    <cellStyle name="Currency 43 3 2" xfId="31507" xr:uid="{FE50B376-D225-42FD-B43A-9E6D552A61EA}"/>
    <cellStyle name="Currency 43 3 3" xfId="21231" xr:uid="{F37D9681-8B74-49DA-989D-3092CDB0F020}"/>
    <cellStyle name="Currency 43 4" xfId="25583" xr:uid="{97DB44D3-B7E1-400D-BCE6-7A817E7513CF}"/>
    <cellStyle name="Currency 43 5" xfId="15283" xr:uid="{F7CE491F-93E6-416E-B608-F0B2F0EBCDE1}"/>
    <cellStyle name="Currency 44" xfId="2756" xr:uid="{B99AD31C-4CF6-4AE5-839B-6FD742BCA87B}"/>
    <cellStyle name="Currency 44 2" xfId="6041" xr:uid="{1570D9DC-5E18-4727-BE0F-55B4233FE548}"/>
    <cellStyle name="Currency 44 2 2" xfId="28542" xr:uid="{8F2B6D9F-04E4-4D35-80DB-49F2CD98D387}"/>
    <cellStyle name="Currency 44 2 3" xfId="18248" xr:uid="{026CFF25-3310-4A4E-907B-C4B6AFFE11D5}"/>
    <cellStyle name="Currency 44 3" xfId="9232" xr:uid="{96176D06-C8F8-4616-824B-3C5A23A27408}"/>
    <cellStyle name="Currency 44 3 2" xfId="31502" xr:uid="{507AB7FC-160D-4D74-9B80-F7DCB380EFDD}"/>
    <cellStyle name="Currency 44 3 3" xfId="21226" xr:uid="{27A7E7D9-1C71-49D0-A819-0D938C5C51BB}"/>
    <cellStyle name="Currency 44 4" xfId="25578" xr:uid="{CF8E7D0A-CB55-4B2B-AB18-174C0B729013}"/>
    <cellStyle name="Currency 44 5" xfId="15278" xr:uid="{3FB4D445-08BF-48CB-8552-0EE2258662CC}"/>
    <cellStyle name="Currency 45" xfId="2751" xr:uid="{695EA87D-090D-4F0F-B591-9E68F88A1CB3}"/>
    <cellStyle name="Currency 45 2" xfId="6036" xr:uid="{BE4917A2-43FF-45B7-AD1C-1F9F848DABF1}"/>
    <cellStyle name="Currency 45 2 2" xfId="28537" xr:uid="{50A5FD5B-3F22-4081-B2CC-E609B1EF91FE}"/>
    <cellStyle name="Currency 45 2 3" xfId="18243" xr:uid="{74B1D520-18B0-4A27-8CFB-B649130EBADC}"/>
    <cellStyle name="Currency 45 3" xfId="9227" xr:uid="{E5221BEC-989E-4DE4-AD76-EE16FF190F52}"/>
    <cellStyle name="Currency 45 3 2" xfId="31497" xr:uid="{3A9483B7-8094-46C3-B24D-F0176B33F5B0}"/>
    <cellStyle name="Currency 45 3 3" xfId="21221" xr:uid="{CBC46126-4D4F-424B-ABA0-9A55C18E8EA2}"/>
    <cellStyle name="Currency 45 4" xfId="25573" xr:uid="{C84E433E-856A-46DF-86A6-3DC6D48BB86D}"/>
    <cellStyle name="Currency 45 5" xfId="15273" xr:uid="{703F68B5-27C5-4C48-9D1A-CBC7DEA656D2}"/>
    <cellStyle name="Currency 46" xfId="2746" xr:uid="{E6AA06C5-5EEF-4D85-A2B9-0F4B1B2814D1}"/>
    <cellStyle name="Currency 46 2" xfId="6031" xr:uid="{0C610B0A-052D-40E8-86F9-2CA48643994E}"/>
    <cellStyle name="Currency 46 2 2" xfId="28532" xr:uid="{9EF67516-9A14-49D0-850C-5C659206E33D}"/>
    <cellStyle name="Currency 46 2 3" xfId="18238" xr:uid="{A63D35DA-4765-41D8-B7A7-01D65F9C1566}"/>
    <cellStyle name="Currency 46 3" xfId="9222" xr:uid="{E2818FB0-8E32-48B7-9482-248EBBBD5CA4}"/>
    <cellStyle name="Currency 46 3 2" xfId="31492" xr:uid="{D89B3E2D-C545-4005-B4A5-B78A29C87CA8}"/>
    <cellStyle name="Currency 46 3 3" xfId="21216" xr:uid="{1E73316F-B535-49D9-A718-0EF5A561DDC1}"/>
    <cellStyle name="Currency 46 4" xfId="25568" xr:uid="{882C4035-3E4A-47A9-B839-424C37A2CB68}"/>
    <cellStyle name="Currency 46 5" xfId="15268" xr:uid="{B17090CD-F25B-4CFB-BE54-0AB836A1235B}"/>
    <cellStyle name="Currency 47" xfId="2691" xr:uid="{081A6346-BE79-4AD5-A7E9-5EDD7DB3E345}"/>
    <cellStyle name="Currency 47 2" xfId="5978" xr:uid="{C3DB5178-EAB2-4231-90CD-49B25C02DC9B}"/>
    <cellStyle name="Currency 47 2 2" xfId="28479" xr:uid="{3E3C75C1-EB5E-4F46-9907-A2CEF141F200}"/>
    <cellStyle name="Currency 47 2 3" xfId="18185" xr:uid="{8361F179-7001-49BE-90C7-7347D3823D9C}"/>
    <cellStyle name="Currency 47 3" xfId="9169" xr:uid="{22E4B7A3-29F5-4ACC-A1BE-0C0994240C8D}"/>
    <cellStyle name="Currency 47 3 2" xfId="31439" xr:uid="{6B2F31B1-4EF0-47BE-A051-9BCFDA3DE0E4}"/>
    <cellStyle name="Currency 47 3 3" xfId="21163" xr:uid="{D6595FAA-005B-41E1-BCAF-981CAF13EC15}"/>
    <cellStyle name="Currency 47 4" xfId="25515" xr:uid="{0B6812AF-47E7-4135-9F8B-4084766EC25A}"/>
    <cellStyle name="Currency 47 5" xfId="15215" xr:uid="{B081F550-A621-4D9B-A36C-E66669A913CE}"/>
    <cellStyle name="Currency 48" xfId="2686" xr:uid="{B7DE66CC-58CB-438E-8C1A-C7DFB59A130A}"/>
    <cellStyle name="Currency 48 2" xfId="5973" xr:uid="{C15100C6-BFF4-4557-87F3-D777B1E995DF}"/>
    <cellStyle name="Currency 48 2 2" xfId="28474" xr:uid="{5E2CA8C5-ACBF-4E35-B936-8BF8DAADAA06}"/>
    <cellStyle name="Currency 48 2 3" xfId="18180" xr:uid="{F796A897-A01A-404A-81B9-BF1CD6E3FB45}"/>
    <cellStyle name="Currency 48 3" xfId="9164" xr:uid="{90205652-789D-450D-9B8F-9E6AD3374F4D}"/>
    <cellStyle name="Currency 48 3 2" xfId="31434" xr:uid="{EF23F1C7-4769-4AA2-AE1C-B5C973F8A51B}"/>
    <cellStyle name="Currency 48 3 3" xfId="21158" xr:uid="{994FD0D6-CC8E-487E-BBCE-938306D9EBA2}"/>
    <cellStyle name="Currency 48 4" xfId="25510" xr:uid="{50F7F018-AA36-4054-8590-3BACC188E020}"/>
    <cellStyle name="Currency 48 5" xfId="15210" xr:uid="{F165A5DE-F064-4DCA-B841-601E642780FC}"/>
    <cellStyle name="Currency 49" xfId="2681" xr:uid="{D42C97BC-3969-43BB-86B1-A122B4090F26}"/>
    <cellStyle name="Currency 49 2" xfId="5968" xr:uid="{2F7AA985-F106-4410-9CDE-CBB9C43481A0}"/>
    <cellStyle name="Currency 49 2 2" xfId="28469" xr:uid="{82797FF6-9A3B-470B-8145-CF8785717171}"/>
    <cellStyle name="Currency 49 2 3" xfId="18175" xr:uid="{70E9EDA9-BEDC-44F5-80BC-F0D2B7B138CA}"/>
    <cellStyle name="Currency 49 3" xfId="9159" xr:uid="{D1C1BE6C-2483-4074-9B26-2717B194140A}"/>
    <cellStyle name="Currency 49 3 2" xfId="31429" xr:uid="{86C889FE-A467-4E2F-A2B9-EC83FD2BAFA3}"/>
    <cellStyle name="Currency 49 3 3" xfId="21153" xr:uid="{178B76FF-AF0D-4A2D-852D-241B95D8931E}"/>
    <cellStyle name="Currency 49 4" xfId="25505" xr:uid="{9550814B-CFF8-4D16-96D9-0ECFCCF4E9DA}"/>
    <cellStyle name="Currency 49 5" xfId="15205" xr:uid="{EEE88811-9A8C-4DF3-8B7F-D49DFA6BC0F3}"/>
    <cellStyle name="Currency 5" xfId="86" xr:uid="{597063FF-12A0-4D2B-B1A9-06D7914AB853}"/>
    <cellStyle name="Currency 5 10" xfId="4089" xr:uid="{3C5BA409-7E17-405B-BE79-429C45A02390}"/>
    <cellStyle name="Currency 5 10 2" xfId="7264" xr:uid="{57AA799B-3ED3-4F04-93DD-7FE6880F186A}"/>
    <cellStyle name="Currency 5 10 2 2" xfId="29735" xr:uid="{33002062-764C-483E-8468-0C2B415A58B1}"/>
    <cellStyle name="Currency 5 10 2 3" xfId="19445" xr:uid="{719AAA98-2E40-451F-B508-3B1F29D0AC42}"/>
    <cellStyle name="Currency 5 10 3" xfId="10429" xr:uid="{2201CF5E-0F59-44CA-90CC-167CB5F86638}"/>
    <cellStyle name="Currency 5 10 3 3" xfId="22424" xr:uid="{D57164F0-FC9E-49A8-9446-71DD46D825DD}"/>
    <cellStyle name="Currency 5 10 4" xfId="26775" xr:uid="{9CC46484-F1D8-4C21-8104-C6367FC58718}"/>
    <cellStyle name="Currency 5 10 5" xfId="16476" xr:uid="{2AE50EE5-8B6B-4360-B497-986D6CC599C0}"/>
    <cellStyle name="Currency 5 11" xfId="3211" xr:uid="{95D52AB2-D016-4101-B7E1-9FB1B410BC35}"/>
    <cellStyle name="Currency 5 11 2" xfId="6566" xr:uid="{0EA47DE5-C105-43F1-BC62-AC1840FA9B7B}"/>
    <cellStyle name="Currency 5 11 2 2" xfId="29066" xr:uid="{BD156F66-976F-4478-9F67-098A9B2AB8CB}"/>
    <cellStyle name="Currency 5 11 2 3" xfId="18773" xr:uid="{060798C8-6FAA-4936-B675-F725ACCC100B}"/>
    <cellStyle name="Currency 5 11 3" xfId="9757" xr:uid="{FCED5CE4-3E80-4582-B126-3DA537ABCEA7}"/>
    <cellStyle name="Currency 5 11 3 2" xfId="32027" xr:uid="{07B0F805-2E81-4BFF-9973-FB608CE39C48}"/>
    <cellStyle name="Currency 5 11 3 3" xfId="21751" xr:uid="{5BD04D3C-C5D4-42DA-A570-1084AF1D1151}"/>
    <cellStyle name="Currency 5 11 4" xfId="26103" xr:uid="{BE2761B9-3297-44DB-995E-5E68A66C2DBD}"/>
    <cellStyle name="Currency 5 11 5" xfId="15803" xr:uid="{A3928C35-9E36-49DB-8BC8-741A9C963870}"/>
    <cellStyle name="Currency 5 12" xfId="3026" xr:uid="{C1773E72-1188-4230-BEB3-480517ACBAEB}"/>
    <cellStyle name="Currency 5 12 2" xfId="6315" xr:uid="{77629AD4-E7A3-4B4D-B0E9-AD073B4840C3}"/>
    <cellStyle name="Currency 5 12 2 2" xfId="28816" xr:uid="{8084CAD7-4225-421A-ACF2-5BD4AAA2D7AC}"/>
    <cellStyle name="Currency 5 12 2 3" xfId="18522" xr:uid="{0DDC7BC7-2918-495A-A49B-B14F9C6AE65D}"/>
    <cellStyle name="Currency 5 12 3" xfId="9506" xr:uid="{0433BD6B-768A-4300-994A-3B85D90341CB}"/>
    <cellStyle name="Currency 5 12 3 2" xfId="31776" xr:uid="{1E12A37E-D66F-4CDB-8B8E-4BC061ED2C32}"/>
    <cellStyle name="Currency 5 12 3 3" xfId="21500" xr:uid="{B0DAE776-043B-45D9-B43A-EB91054C5C15}"/>
    <cellStyle name="Currency 5 12 4" xfId="25852" xr:uid="{7B7A15F0-7CA3-48E0-A4A5-C2564A656AD0}"/>
    <cellStyle name="Currency 5 12 5" xfId="15552" xr:uid="{4B7374DC-D6BF-49E0-BC02-FA821983A62F}"/>
    <cellStyle name="Currency 5 13" xfId="2912" xr:uid="{968362AE-C61F-40E3-83CC-4EE71754328F}"/>
    <cellStyle name="Currency 5 13 2" xfId="6204" xr:uid="{C14F7BC2-06C8-4F08-B13D-7559E2FBFC80}"/>
    <cellStyle name="Currency 5 13 2 2" xfId="28705" xr:uid="{E14C337C-6CFE-472F-842C-03F4DB8918E1}"/>
    <cellStyle name="Currency 5 13 2 3" xfId="18411" xr:uid="{A88632E1-553B-4A66-87D8-F2943AB008A3}"/>
    <cellStyle name="Currency 5 13 3" xfId="9395" xr:uid="{898B3BA3-7348-4B19-87AA-3D7FA4E31B8D}"/>
    <cellStyle name="Currency 5 13 3 2" xfId="31665" xr:uid="{581CB4C7-9C87-4594-A0CB-0921D734C24A}"/>
    <cellStyle name="Currency 5 13 3 3" xfId="21389" xr:uid="{9CF74A1D-4DD6-470E-9A03-B95E99A90EDF}"/>
    <cellStyle name="Currency 5 13 4" xfId="25741" xr:uid="{31C55392-F10A-41AB-93CF-0C7BDCC645B3}"/>
    <cellStyle name="Currency 5 13 5" xfId="15441" xr:uid="{26BE79C7-CA70-44DF-B80F-9998B3658153}"/>
    <cellStyle name="Currency 5 14" xfId="2831" xr:uid="{B8E3499A-137E-44C7-8CB7-26390AD2A3A3}"/>
    <cellStyle name="Currency 5 14 2" xfId="6117" xr:uid="{38DAE120-709A-42A3-A620-5BC446ECB31F}"/>
    <cellStyle name="Currency 5 14 2 2" xfId="28618" xr:uid="{67DB3A8B-9B2A-4296-AD89-6224A59C76BD}"/>
    <cellStyle name="Currency 5 14 2 3" xfId="18324" xr:uid="{77C87CDA-7BE5-4C7B-B343-FE269EF47279}"/>
    <cellStyle name="Currency 5 14 3" xfId="9308" xr:uid="{AEE20B20-9807-42B6-8CC1-A8E71EAC18B8}"/>
    <cellStyle name="Currency 5 14 3 2" xfId="31578" xr:uid="{1C71213F-C607-468C-A101-146345C4BDA7}"/>
    <cellStyle name="Currency 5 14 3 3" xfId="21302" xr:uid="{1923E266-4E86-466B-98A1-B2FCF9980582}"/>
    <cellStyle name="Currency 5 14 4" xfId="25654" xr:uid="{9E55F26D-405B-4E92-96D5-C3A6C7CBBC28}"/>
    <cellStyle name="Currency 5 14 5" xfId="15354" xr:uid="{F53D1F20-94AD-4FAD-828B-079F579C4B0E}"/>
    <cellStyle name="Currency 5 15" xfId="2733" xr:uid="{F60D92D3-ED15-4882-9CC9-AE2319E464E1}"/>
    <cellStyle name="Currency 5 15 2" xfId="6018" xr:uid="{F9C0EAD5-89FA-41C3-8BCA-149948CA9F81}"/>
    <cellStyle name="Currency 5 15 2 2" xfId="28519" xr:uid="{A01BC8DA-D06C-4520-954B-0033EF5550B3}"/>
    <cellStyle name="Currency 5 15 2 3" xfId="18225" xr:uid="{654153AD-902A-4D53-8F9C-4BCF6CAD4E3D}"/>
    <cellStyle name="Currency 5 15 3" xfId="9209" xr:uid="{1887C185-9E01-41C7-88E4-63DBC1970A65}"/>
    <cellStyle name="Currency 5 15 3 2" xfId="31479" xr:uid="{202286EF-0C4E-48D6-B72B-8B4FBD8AE73D}"/>
    <cellStyle name="Currency 5 15 3 3" xfId="21203" xr:uid="{BADD66C9-0FAC-49AA-AFDF-EA3C7ACDBAF5}"/>
    <cellStyle name="Currency 5 15 4" xfId="25555" xr:uid="{EEFF5BA9-6E45-45D0-8C1D-820863E6282A}"/>
    <cellStyle name="Currency 5 15 5" xfId="15255" xr:uid="{99739285-2DF1-45D4-AAC6-2D85636CC3E9}"/>
    <cellStyle name="Currency 5 16" xfId="2529" xr:uid="{7D077D71-1961-41D4-B0B7-8FD441B82067}"/>
    <cellStyle name="Currency 5 16 2" xfId="5843" xr:uid="{4CE1146B-7F07-490B-BAEE-EF3965046F75}"/>
    <cellStyle name="Currency 5 16 2 2" xfId="28351" xr:uid="{CE08B3CD-B219-4293-8025-CEA89BC1666A}"/>
    <cellStyle name="Currency 5 16 2 3" xfId="18057" xr:uid="{70C3E44A-472F-4A4D-8956-73B068FD14D3}"/>
    <cellStyle name="Currency 5 16 3" xfId="9041" xr:uid="{2DFCBB91-4C7D-471D-9CFC-E331FBDC197A}"/>
    <cellStyle name="Currency 5 16 3 2" xfId="31311" xr:uid="{C1EC5E85-FDB2-4687-A649-2BFD3B278287}"/>
    <cellStyle name="Currency 5 16 3 3" xfId="21035" xr:uid="{BC081EB9-BC6B-4862-9012-8333D324505E}"/>
    <cellStyle name="Currency 5 16 4" xfId="25387" xr:uid="{790A43BA-8353-4D37-9122-2611910FEE17}"/>
    <cellStyle name="Currency 5 16 5" xfId="15087" xr:uid="{5A518E8B-D829-4048-9320-3C6248CFBB07}"/>
    <cellStyle name="Currency 5 17" xfId="2455" xr:uid="{962EC874-54B4-4A62-B976-451F47EF021E}"/>
    <cellStyle name="Currency 5 17 2" xfId="5799" xr:uid="{055C4FD1-C34E-4A60-8400-3A5558BAF63F}"/>
    <cellStyle name="Currency 5 17 2 2" xfId="28315" xr:uid="{616D1CDA-0794-44D2-895C-E44D7FF9A8D8}"/>
    <cellStyle name="Currency 5 17 2 3" xfId="18021" xr:uid="{81BE8FCE-A201-4426-BE3A-4DA01BEE741D}"/>
    <cellStyle name="Currency 5 17 3" xfId="9005" xr:uid="{399BDF7C-41CB-41EB-9AC4-DD3512A88A3F}"/>
    <cellStyle name="Currency 5 17 3 2" xfId="31275" xr:uid="{C5F7E43B-5CC4-4D40-844F-843D799EA2F9}"/>
    <cellStyle name="Currency 5 17 3 3" xfId="20999" xr:uid="{FD483DBB-0EBF-4DA1-A378-84914DCE863F}"/>
    <cellStyle name="Currency 5 17 4" xfId="25351" xr:uid="{93CB5BF5-EB9C-4419-8289-D2801C2C39F6}"/>
    <cellStyle name="Currency 5 17 5" xfId="15051" xr:uid="{31DBBA48-E47E-4744-AF97-0A727BF57095}"/>
    <cellStyle name="Currency 5 18" xfId="2428" xr:uid="{5285D608-59DF-4232-8FE3-79DB8C01AF24}"/>
    <cellStyle name="Currency 5 18 2" xfId="5773" xr:uid="{45F73BA6-45D4-4A2E-86E6-3A6B1E7D8451}"/>
    <cellStyle name="Currency 5 18 2 2" xfId="28289" xr:uid="{E7CDA726-6D34-4CAB-9405-046E9A71626C}"/>
    <cellStyle name="Currency 5 18 2 3" xfId="17995" xr:uid="{AA94409D-5F1A-4A2A-8502-12DCE0156569}"/>
    <cellStyle name="Currency 5 18 3" xfId="8979" xr:uid="{66AE8ACC-84D1-44EF-BDE7-8585FAFCA95B}"/>
    <cellStyle name="Currency 5 18 3 2" xfId="31249" xr:uid="{C541A311-B5E6-467F-9230-852792704201}"/>
    <cellStyle name="Currency 5 18 3 3" xfId="20973" xr:uid="{8E38F9B9-5D1F-414E-8AC8-C41ED5042CA2}"/>
    <cellStyle name="Currency 5 18 4" xfId="25325" xr:uid="{BF3B2009-4B77-4FD1-B593-25655AF9CBBC}"/>
    <cellStyle name="Currency 5 18 5" xfId="15025" xr:uid="{41BF3F21-EB7F-4415-B6D3-D78BDF8DF4EC}"/>
    <cellStyle name="Currency 5 19" xfId="2260" xr:uid="{1357B3E6-6ED0-4DA0-B45B-A13BF5DDBE34}"/>
    <cellStyle name="Currency 5 19 2" xfId="5607" xr:uid="{6CBFFCE7-EF9B-4864-A045-E564CF1E0B10}"/>
    <cellStyle name="Currency 5 19 2 2" xfId="28123" xr:uid="{72DDDD3F-CE78-445F-BFD9-C733CC9E27D1}"/>
    <cellStyle name="Currency 5 19 2 3" xfId="17829" xr:uid="{92EC34F0-700B-43A5-A6A3-B065AE281CB2}"/>
    <cellStyle name="Currency 5 19 3" xfId="8813" xr:uid="{6F34B4F4-F97D-4845-B8D2-23A0BF467D53}"/>
    <cellStyle name="Currency 5 19 3 2" xfId="31083" xr:uid="{12821715-E126-4048-968C-AEBB6CDA05E5}"/>
    <cellStyle name="Currency 5 19 3 3" xfId="20807" xr:uid="{F70918F2-16B8-41A7-BBF3-7CE8FB67F5E9}"/>
    <cellStyle name="Currency 5 19 4" xfId="25159" xr:uid="{A5246CEA-2E2E-49B3-AE82-0637CFD0AB4D}"/>
    <cellStyle name="Currency 5 19 5" xfId="14859" xr:uid="{EFB7614B-5268-45E9-A827-F47A9C153EBE}"/>
    <cellStyle name="Currency 5 2" xfId="144" xr:uid="{09089766-3855-4FC4-B644-452BFEA402E4}"/>
    <cellStyle name="Currency 5 2 10" xfId="9670" xr:uid="{D2E26E8B-43C7-4850-9C47-8567CBE172BE}"/>
    <cellStyle name="Currency 5 2 10 2" xfId="31940" xr:uid="{360D5FAC-46B5-45BA-A856-F2335CCFE519}"/>
    <cellStyle name="Currency 5 2 10 3" xfId="21664" xr:uid="{CBA052C7-BA86-494C-B94C-9DE32491EBAF}"/>
    <cellStyle name="Currency 5 2 11" xfId="12789" xr:uid="{96BAE66A-ECB9-40E3-AE46-8E67C6FED9A0}"/>
    <cellStyle name="Currency 5 2 11 3" xfId="23660" xr:uid="{0EB46AA1-0653-487A-BD66-B41193DEC1D1}"/>
    <cellStyle name="Currency 5 2 12" xfId="14298" xr:uid="{A0E61439-6210-4191-AA75-42D5C0C2ED20}"/>
    <cellStyle name="Currency 5 2 12 2" xfId="26016" xr:uid="{FB026EFE-7E16-4C09-BCBF-5F3AC456F2F5}"/>
    <cellStyle name="Currency 5 2 13" xfId="15716" xr:uid="{F13505ED-B95C-47BE-BC40-4D1104F7A0D4}"/>
    <cellStyle name="Currency 5 2 14" xfId="32847" xr:uid="{9805AB0F-B234-4B98-A1E3-AE48153C8613}"/>
    <cellStyle name="Currency 5 2 15" xfId="1243" xr:uid="{A20BF41F-0139-4274-9305-3B008CFB30D5}"/>
    <cellStyle name="Currency 5 2 2" xfId="526" xr:uid="{42934E2B-9FA7-4C05-95FE-465EC1DC580C}"/>
    <cellStyle name="Currency 5 2 2 10" xfId="1395" xr:uid="{121C1E74-9222-4FB6-BA03-8D57A73E9B32}"/>
    <cellStyle name="Currency 5 2 2 2" xfId="1068" xr:uid="{FE0EF66D-081F-45A5-9968-FF2E15126452}"/>
    <cellStyle name="Currency 5 2 2 2 2" xfId="8263" xr:uid="{97D8515D-9772-4F29-9380-ED25A379EC4D}"/>
    <cellStyle name="Currency 5 2 2 2 2 2" xfId="30673" xr:uid="{B626EDDC-AA16-4EEE-917B-C7BC44809656}"/>
    <cellStyle name="Currency 5 2 2 2 2 3" xfId="20386" xr:uid="{1EF9E59B-508C-4032-8C7B-6C40C25B73F0}"/>
    <cellStyle name="Currency 5 2 2 2 3" xfId="11367" xr:uid="{07B5493E-CCBC-4E42-B070-39679E0F30F6}"/>
    <cellStyle name="Currency 5 2 2 2 3 3" xfId="23366" xr:uid="{C320A010-1884-4E89-8708-8425743D9139}"/>
    <cellStyle name="Currency 5 2 2 2 4" xfId="13602" xr:uid="{28306F7A-35FE-4C4D-9DFC-19D5839DE65E}"/>
    <cellStyle name="Currency 5 2 2 2 4 3" xfId="24240" xr:uid="{F7A61ADA-A2E6-4D51-B1A3-66789481C3B4}"/>
    <cellStyle name="Currency 5 2 2 2 5" xfId="27712" xr:uid="{21BB88A5-28DD-424B-A209-50335F72730F}"/>
    <cellStyle name="Currency 5 2 2 2 6" xfId="17418" xr:uid="{AE192CD8-F2B5-485A-8FEE-407E331F0096}"/>
    <cellStyle name="Currency 5 2 2 2 8" xfId="5059" xr:uid="{55AD1BBE-A913-475E-96D9-5FBC89CDAF71}"/>
    <cellStyle name="Currency 5 2 2 3" xfId="7176" xr:uid="{AE96B435-09EC-4CAA-872E-78884DC84390}"/>
    <cellStyle name="Currency 5 2 2 3 2" xfId="29649" xr:uid="{FA76E27F-4D6F-4D79-9A19-B881320CDCC1}"/>
    <cellStyle name="Currency 5 2 2 3 3" xfId="19358" xr:uid="{67219DD9-C82E-4E3D-9DCA-C53235F56DE7}"/>
    <cellStyle name="Currency 5 2 2 4" xfId="10342" xr:uid="{2C4F7DD7-D970-44D4-AE58-1EAE6E3070EA}"/>
    <cellStyle name="Currency 5 2 2 4 2" xfId="32611" xr:uid="{398736E4-62D2-4BA3-BF92-3BD4112D64E7}"/>
    <cellStyle name="Currency 5 2 2 4 3" xfId="22337" xr:uid="{59AE65E8-FB8B-47BC-A458-93B0D23D714E}"/>
    <cellStyle name="Currency 5 2 2 5" xfId="12998" xr:uid="{CCD1CE74-98F0-42AC-86BC-55EB36811E50}"/>
    <cellStyle name="Currency 5 2 2 5 3" xfId="23823" xr:uid="{B5E016BB-0367-43D8-B4B1-79EA06B29E26}"/>
    <cellStyle name="Currency 5 2 2 6" xfId="14450" xr:uid="{22A7F936-8F8C-4B86-9793-8F571F81C5EB}"/>
    <cellStyle name="Currency 5 2 2 6 2" xfId="26688" xr:uid="{4777F643-66A3-41A3-8581-01EF08B05DB8}"/>
    <cellStyle name="Currency 5 2 2 7" xfId="16389" xr:uid="{261BAFFB-DE76-4922-A0CF-4CE5F530AC40}"/>
    <cellStyle name="Currency 5 2 2 8" xfId="33053" xr:uid="{5331F316-D3DC-47BB-9EED-53ED96A8FAF6}"/>
    <cellStyle name="Currency 5 2 3" xfId="406" xr:uid="{E1A80A4F-ACBC-4AE2-B4F8-EF0760A64EC7}"/>
    <cellStyle name="Currency 5 2 3 2" xfId="917" xr:uid="{8B7C72DB-4DC0-426E-AB0A-D9B899A3C8B5}"/>
    <cellStyle name="Currency 5 2 3 2 2" xfId="8031" xr:uid="{AB8D8BE9-B515-4DB6-A9C1-E0EF0CA0EBED}"/>
    <cellStyle name="Currency 5 2 3 2 2 2" xfId="30462" xr:uid="{977D56F2-EF5C-4CAB-852C-DB2542B74F78}"/>
    <cellStyle name="Currency 5 2 3 2 2 3" xfId="20172" xr:uid="{66DD149B-1D23-47C3-A3F9-7F2CC5AEFC6F}"/>
    <cellStyle name="Currency 5 2 3 2 3" xfId="11154" xr:uid="{39FD416F-68A9-4F60-A1C5-71042FE4BB86}"/>
    <cellStyle name="Currency 5 2 3 2 3 3" xfId="23152" xr:uid="{270E8F8A-1093-44A7-B168-DDFB099AF940}"/>
    <cellStyle name="Currency 5 2 3 2 4" xfId="27502" xr:uid="{7034DDF4-5A7B-469A-8942-3F728EBFB353}"/>
    <cellStyle name="Currency 5 2 3 2 5" xfId="17204" xr:uid="{A6AC3CF2-F7CB-4DA3-B604-766987464D06}"/>
    <cellStyle name="Currency 5 2 3 2 7" xfId="4844" xr:uid="{E62DE4E9-AE60-4A75-ACA4-71C64DCA12AF}"/>
    <cellStyle name="Currency 5 2 3 3" xfId="7018" xr:uid="{A822C287-F4D1-4909-BE84-7CE3B6781508}"/>
    <cellStyle name="Currency 5 2 3 3 2" xfId="29488" xr:uid="{64187271-EF5F-4BBF-BCAC-101EE91FEBD6}"/>
    <cellStyle name="Currency 5 2 3 3 3" xfId="19196" xr:uid="{EF8B9BE5-7C99-4CCC-A623-F44AFD45A334}"/>
    <cellStyle name="Currency 5 2 3 4" xfId="10180" xr:uid="{52572E28-9B62-47B6-BF0F-BC3E1E9BCB37}"/>
    <cellStyle name="Currency 5 2 3 4 2" xfId="32450" xr:uid="{46F162A8-470A-4B20-82AD-5DA0860329DA}"/>
    <cellStyle name="Currency 5 2 3 4 3" xfId="22175" xr:uid="{E321AC92-53E2-4E20-9957-5A93418C2BEC}"/>
    <cellStyle name="Currency 5 2 3 5" xfId="13440" xr:uid="{1C0E5187-B908-458B-82C4-D3A476E55E39}"/>
    <cellStyle name="Currency 5 2 3 5 3" xfId="24078" xr:uid="{0D498D87-3BD1-4018-9540-9F53494BEDE3}"/>
    <cellStyle name="Currency 5 2 3 6" xfId="26526" xr:uid="{C946CB5D-C2C8-4367-90F5-2FB02C0AA0E1}"/>
    <cellStyle name="Currency 5 2 3 7" xfId="16227" xr:uid="{4B90FFEA-813D-4B56-9C84-F4CEF6F259DF}"/>
    <cellStyle name="Currency 5 2 3 8" xfId="32909" xr:uid="{F4E34706-7541-41D6-9E1F-F5C12982E115}"/>
    <cellStyle name="Currency 5 2 3 9" xfId="3848" xr:uid="{B8AB6B4A-CAFA-4232-AE81-4C32F993989B}"/>
    <cellStyle name="Currency 5 2 4" xfId="768" xr:uid="{9E38B2CE-5431-461F-98DD-C970B406118D}"/>
    <cellStyle name="Currency 5 2 4 2" xfId="7902" xr:uid="{2E50C73F-D7A0-4231-BEC7-A4064655A982}"/>
    <cellStyle name="Currency 5 2 4 2 2" xfId="30330" xr:uid="{770BA2B3-A6C9-4D54-B508-90F974566271}"/>
    <cellStyle name="Currency 5 2 4 2 3" xfId="20041" xr:uid="{5950C752-3EDC-4621-A664-3FA0265E10F3}"/>
    <cellStyle name="Currency 5 2 4 3" xfId="11025" xr:uid="{6A3FC712-FA44-4312-8158-7DC1C2D7195B}"/>
    <cellStyle name="Currency 5 2 4 3 3" xfId="23020" xr:uid="{9065FF5A-712F-47B2-AA57-521CC44406A2}"/>
    <cellStyle name="Currency 5 2 4 4" xfId="13915" xr:uid="{6A4CD884-F44D-481E-BDC1-C0B0C608718D}"/>
    <cellStyle name="Currency 5 2 4 4 3" xfId="24555" xr:uid="{8E740E0A-CC56-43CB-93BE-EBE7E3C72E04}"/>
    <cellStyle name="Currency 5 2 4 5" xfId="27371" xr:uid="{EA2F02F0-3BFF-4AD4-B9F2-3614352F5AEA}"/>
    <cellStyle name="Currency 5 2 4 6" xfId="17072" xr:uid="{DBFBB78C-8607-44F2-8A01-A0C3C63DAEAD}"/>
    <cellStyle name="Currency 5 2 4 8" xfId="4725" xr:uid="{286DCC74-977A-427B-8529-BA6CCECE7C60}"/>
    <cellStyle name="Currency 5 2 5" xfId="4524" xr:uid="{67FD7A28-654D-46BD-ADFC-FE2EC46F95C6}"/>
    <cellStyle name="Currency 5 2 5 2" xfId="7700" xr:uid="{1146B932-54C3-4469-8DA5-AF9186174D7A}"/>
    <cellStyle name="Currency 5 2 5 2 2" xfId="30129" xr:uid="{846313B3-AE9F-43B8-BF80-943622740272}"/>
    <cellStyle name="Currency 5 2 5 2 3" xfId="19839" xr:uid="{365FB214-9250-4F27-9A5C-6F2659FB6710}"/>
    <cellStyle name="Currency 5 2 5 3" xfId="10823" xr:uid="{6B7B77F4-0FB1-4AAD-A1BC-1F71CF7FCB30}"/>
    <cellStyle name="Currency 5 2 5 3 3" xfId="22818" xr:uid="{F2EEED5E-73B3-4484-80C2-3CCD28AE97CD}"/>
    <cellStyle name="Currency 5 2 5 4" xfId="13984" xr:uid="{20B4FC9B-B082-4922-AEEA-767DA2E9B712}"/>
    <cellStyle name="Currency 5 2 5 4 3" xfId="24623" xr:uid="{F44FBB25-DEB5-466B-95C6-F19EB7AAF941}"/>
    <cellStyle name="Currency 5 2 5 5" xfId="27169" xr:uid="{8C7CFF1A-BF70-4E11-891E-AC77C7DDF32C}"/>
    <cellStyle name="Currency 5 2 5 6" xfId="16870" xr:uid="{3A29AFCF-3398-4765-89A8-42D1E39061AA}"/>
    <cellStyle name="Currency 5 2 6" xfId="4333" xr:uid="{651215D0-ED08-462A-865C-900A0EB39474}"/>
    <cellStyle name="Currency 5 2 6 2" xfId="7508" xr:uid="{35EAA02C-A4FD-4906-80B5-9710982B7F40}"/>
    <cellStyle name="Currency 5 2 6 2 2" xfId="29937" xr:uid="{1B87A674-D82B-47B9-ACCE-421A8A03F0BC}"/>
    <cellStyle name="Currency 5 2 6 2 3" xfId="19647" xr:uid="{C6FB27DE-3F83-4CF9-B4FC-D144833C0F22}"/>
    <cellStyle name="Currency 5 2 6 3" xfId="10631" xr:uid="{C1584437-9602-4493-B92F-FC260372B63B}"/>
    <cellStyle name="Currency 5 2 6 3 3" xfId="22626" xr:uid="{D235C693-D897-48A6-B4B6-96B8C264BE3D}"/>
    <cellStyle name="Currency 5 2 6 4" xfId="14168" xr:uid="{254F348D-CA37-48B8-A3F2-9B56855DB6BD}"/>
    <cellStyle name="Currency 5 2 6 4 3" xfId="24804" xr:uid="{6633ED51-9C6F-4CA0-A4DA-A304F5D68723}"/>
    <cellStyle name="Currency 5 2 6 5" xfId="26977" xr:uid="{D393C125-617F-4097-8509-E58B46704A20}"/>
    <cellStyle name="Currency 5 2 6 6" xfId="16678" xr:uid="{A429FB91-8F90-4413-BB3B-6F8C33FDA84B}"/>
    <cellStyle name="Currency 5 2 7" xfId="4146" xr:uid="{C1F2D9F6-44FE-41E0-BB1D-EB816D9ED27A}"/>
    <cellStyle name="Currency 5 2 7 2" xfId="7321" xr:uid="{4980B575-D9F6-4686-B6FD-F9124D4EEB45}"/>
    <cellStyle name="Currency 5 2 7 2 2" xfId="29784" xr:uid="{FAAD28CA-7D65-4C80-AFB6-D5E63A194531}"/>
    <cellStyle name="Currency 5 2 7 2 3" xfId="19494" xr:uid="{259B92A0-CAAC-4E85-BE18-1FBE925536ED}"/>
    <cellStyle name="Currency 5 2 7 3" xfId="10478" xr:uid="{B0033C10-52E9-4854-8323-E517046B404F}"/>
    <cellStyle name="Currency 5 2 7 3 3" xfId="22473" xr:uid="{173743C9-DD6B-4709-A9D3-6F5081EE89E1}"/>
    <cellStyle name="Currency 5 2 7 4" xfId="26824" xr:uid="{B0C3DD6E-248D-40FD-A159-AF82852110C2}"/>
    <cellStyle name="Currency 5 2 7 5" xfId="16525" xr:uid="{C1D6FDC6-AECC-4EE4-9C40-7C047FD0D873}"/>
    <cellStyle name="Currency 5 2 8" xfId="3375" xr:uid="{5EB27BA6-73C1-4557-BD61-4AB4DAA47ED2}"/>
    <cellStyle name="Currency 5 2 8 2" xfId="6732" xr:uid="{EC225BCE-1679-46C4-A61C-2791E4D0CA5F}"/>
    <cellStyle name="Currency 5 2 8 2 2" xfId="29232" xr:uid="{8AF5566D-BB91-424B-965B-9444173B6FD7}"/>
    <cellStyle name="Currency 5 2 8 2 3" xfId="18939" xr:uid="{DD40673A-57FD-49BE-A0A5-8E5E6A0190DE}"/>
    <cellStyle name="Currency 5 2 8 3" xfId="9923" xr:uid="{179BEC91-87E7-4091-850B-4C5763836711}"/>
    <cellStyle name="Currency 5 2 8 3 2" xfId="32193" xr:uid="{89252BF3-D13C-48CC-BF67-807AC187994F}"/>
    <cellStyle name="Currency 5 2 8 3 3" xfId="21917" xr:uid="{C2908086-27D0-4A34-BD8A-79B166487703}"/>
    <cellStyle name="Currency 5 2 8 4" xfId="26268" xr:uid="{6EFDA936-8EB3-4102-B3D5-73EF860868E2}"/>
    <cellStyle name="Currency 5 2 8 5" xfId="15969" xr:uid="{5D557820-FECF-4584-BDCA-89A7BB10EA37}"/>
    <cellStyle name="Currency 5 2 9" xfId="6479" xr:uid="{71887215-DBD6-4F10-8CC7-BC36108E11F3}"/>
    <cellStyle name="Currency 5 2 9 2" xfId="28980" xr:uid="{E1237E56-8D46-449C-A7BF-1CF44F9A61D8}"/>
    <cellStyle name="Currency 5 2 9 3" xfId="18686" xr:uid="{B44A42AA-3F9D-4ABF-8EF7-34A319C1A464}"/>
    <cellStyle name="Currency 5 20" xfId="2236" xr:uid="{2980B1CF-D639-43B4-85EF-1057BBFFADDB}"/>
    <cellStyle name="Currency 5 20 2" xfId="5581" xr:uid="{97C59799-DA17-4D50-B75F-1528DA716172}"/>
    <cellStyle name="Currency 5 20 2 2" xfId="28097" xr:uid="{975C15E4-DE3C-4C06-963C-55C56D0F2BA5}"/>
    <cellStyle name="Currency 5 20 2 3" xfId="17803" xr:uid="{60BEBE10-183A-4E50-B1AC-80345D03F033}"/>
    <cellStyle name="Currency 5 20 3" xfId="8787" xr:uid="{FD97D065-1211-4A1D-BF9F-E138F12C95AC}"/>
    <cellStyle name="Currency 5 20 3 2" xfId="31057" xr:uid="{81F01152-FF31-4D26-935B-9F84EC5F9A53}"/>
    <cellStyle name="Currency 5 20 3 3" xfId="20781" xr:uid="{816819BB-5C03-4793-AE53-6B891F105069}"/>
    <cellStyle name="Currency 5 20 4" xfId="25133" xr:uid="{AE273441-9BF1-418F-A51C-662E6A39AC6C}"/>
    <cellStyle name="Currency 5 20 5" xfId="14833" xr:uid="{51B909CF-DAB3-4EBA-9E8F-388EAF0D9D55}"/>
    <cellStyle name="Currency 5 21" xfId="2162" xr:uid="{E44853B9-401E-4061-80B0-0FD4CA0BAD09}"/>
    <cellStyle name="Currency 5 21 2" xfId="5550" xr:uid="{3111B1EF-5E5D-4196-8A94-C21CBCDD3FA6}"/>
    <cellStyle name="Currency 5 21 2 2" xfId="28067" xr:uid="{1C6AFA19-9F5C-466C-8827-95A5CBA7A2FB}"/>
    <cellStyle name="Currency 5 21 2 3" xfId="17773" xr:uid="{B6D1DED6-6421-4FD2-9F11-36009889A2D0}"/>
    <cellStyle name="Currency 5 21 3" xfId="8756" xr:uid="{D79D09D1-5B5D-4006-BDCE-495F92DE02AE}"/>
    <cellStyle name="Currency 5 21 3 2" xfId="31027" xr:uid="{CD54FEAF-0F26-46DE-9013-3BF4153008FA}"/>
    <cellStyle name="Currency 5 21 3 3" xfId="20751" xr:uid="{62D57A71-4744-45A3-8DEF-54D265D7A020}"/>
    <cellStyle name="Currency 5 21 4" xfId="25102" xr:uid="{E2CD6988-4B03-4884-A7E3-38B2B3193C3E}"/>
    <cellStyle name="Currency 5 21 5" xfId="14802" xr:uid="{21A059DF-3A1D-49F2-9341-EB0DE9DD68FE}"/>
    <cellStyle name="Currency 5 22" xfId="1650" xr:uid="{26B2AAC4-730C-4C3C-97B8-AA730FA93F0B}"/>
    <cellStyle name="Currency 5 22 2" xfId="5300" xr:uid="{774C4506-46D6-43AF-8F9C-F7F087B215D9}"/>
    <cellStyle name="Currency 5 22 2 2" xfId="27897" xr:uid="{BBDE9A41-516E-4958-B0D7-94F38CE8F0C7}"/>
    <cellStyle name="Currency 5 22 2 3" xfId="17603" xr:uid="{B3DF574D-AA7D-4E51-BCE9-D9EFD790E77C}"/>
    <cellStyle name="Currency 5 22 3" xfId="8577" xr:uid="{A685915F-F33F-4558-8763-2703006C1A23}"/>
    <cellStyle name="Currency 5 22 3 2" xfId="30857" xr:uid="{CF05180A-7AEC-4B09-BE97-9AD2C3FC8AE4}"/>
    <cellStyle name="Currency 5 22 3 3" xfId="20581" xr:uid="{FA150389-9EF8-44B3-A2CD-3D56C651CB10}"/>
    <cellStyle name="Currency 5 22 4" xfId="24923" xr:uid="{95155DE9-FDB8-421B-96BE-1BB503C0072C}"/>
    <cellStyle name="Currency 5 22 5" xfId="14623" xr:uid="{98F7B5EC-CE27-472E-A9DE-EE56D33C4315}"/>
    <cellStyle name="Currency 5 23" xfId="5281" xr:uid="{4E13AEDF-C855-4A11-9678-777D2DEE5009}"/>
    <cellStyle name="Currency 5 23 2" xfId="27795" xr:uid="{31D04B6E-6D1E-4421-98E7-8D9E0F3D21DB}"/>
    <cellStyle name="Currency 5 23 3" xfId="17499" xr:uid="{5BDC7D7E-8799-495F-8860-7E0CFA7A17D0}"/>
    <cellStyle name="Currency 5 24" xfId="8559" xr:uid="{A31B797F-052C-4179-B0C4-7902ED223899}"/>
    <cellStyle name="Currency 5 24 2" xfId="30753" xr:uid="{A174231D-357A-42E8-A052-765D05E974D3}"/>
    <cellStyle name="Currency 5 24 3" xfId="20470" xr:uid="{CC4603C1-7280-483A-9713-8E895E9E0FF0}"/>
    <cellStyle name="Currency 5 25" xfId="12334" xr:uid="{4E2C385C-0745-4E86-A517-630B18F1C103}"/>
    <cellStyle name="Currency 5 25 3" xfId="23478" xr:uid="{46D2B485-3E43-4B7D-B2CF-99E7BA58D55B}"/>
    <cellStyle name="Currency 5 26" xfId="14230" xr:uid="{3E4D0772-D6F6-4807-A0FE-3EBD01EC1B1C}"/>
    <cellStyle name="Currency 5 26 2" xfId="24905" xr:uid="{F5FD53D2-1CBA-41BB-9CD0-CE5C12047669}"/>
    <cellStyle name="Currency 5 27" xfId="14605" xr:uid="{E114A227-4009-448A-B8E9-162243D1CCB9}"/>
    <cellStyle name="Currency 5 28" xfId="32834" xr:uid="{9D8D84EA-BDEF-4D3C-B1C1-4E793BD505BB}"/>
    <cellStyle name="Currency 5 29" xfId="1175" xr:uid="{FE5CE153-2F0C-4029-9AC9-F3BD2DCB4FA8}"/>
    <cellStyle name="Currency 5 3" xfId="214" xr:uid="{E1E493F8-D8D7-4711-A8EE-63D3F834A81C}"/>
    <cellStyle name="Currency 5 3 10" xfId="32867" xr:uid="{6AEB4F76-E6EF-473B-A482-33AAC0E509D9}"/>
    <cellStyle name="Currency 5 3 12" xfId="3090" xr:uid="{7D358272-316E-41B6-90F2-FD12AAF8AD6D}"/>
    <cellStyle name="Currency 5 3 2" xfId="835" xr:uid="{7A8E5E55-53EA-4BB5-8E94-C0DFB5717BD7}"/>
    <cellStyle name="Currency 5 3 2 2" xfId="5095" xr:uid="{E9C0A184-12B6-4D6D-876A-A233DDD948E9}"/>
    <cellStyle name="Currency 5 3 2 2 2" xfId="8304" xr:uid="{76E08DDA-D1D0-4C07-9067-15B76DAC8A7F}"/>
    <cellStyle name="Currency 5 3 2 2 2 2" xfId="30714" xr:uid="{CB5123D1-56DF-47C2-A87E-12D765A7D0F6}"/>
    <cellStyle name="Currency 5 3 2 2 2 3" xfId="20428" xr:uid="{64BF8DE7-1A85-4CAE-A852-60CCDC0BBD4F}"/>
    <cellStyle name="Currency 5 3 2 2 3" xfId="11408" xr:uid="{AD1BB13B-02B3-4755-B9DA-C3A4865B9D17}"/>
    <cellStyle name="Currency 5 3 2 2 3 3" xfId="23408" xr:uid="{672042EE-CB2C-42DF-99E2-B2CBCDA015FD}"/>
    <cellStyle name="Currency 5 3 2 2 4" xfId="13524" xr:uid="{A3DC3098-0C31-4CF4-9BAB-A99125BE22E2}"/>
    <cellStyle name="Currency 5 3 2 2 4 3" xfId="24160" xr:uid="{66C61A79-EAFE-46AC-AAB6-2108CBAEA483}"/>
    <cellStyle name="Currency 5 3 2 2 5" xfId="27754" xr:uid="{0F2661E2-6867-404D-9188-63656CCE1038}"/>
    <cellStyle name="Currency 5 3 2 2 6" xfId="17460" xr:uid="{981CF663-86DE-4DF3-A9CA-6650920B3C4C}"/>
    <cellStyle name="Currency 5 3 2 3" xfId="7098" xr:uid="{947CE668-2D20-4F27-BCB5-2C52B953D91E}"/>
    <cellStyle name="Currency 5 3 2 3 2" xfId="29569" xr:uid="{9737E9B6-579C-48F3-85C9-43413BE63502}"/>
    <cellStyle name="Currency 5 3 2 3 3" xfId="19278" xr:uid="{40AE8332-01C9-49E2-AA28-81E9EBB73BD3}"/>
    <cellStyle name="Currency 5 3 2 4" xfId="10262" xr:uid="{0EAC5DDF-65C0-46A5-BB3F-25593DB44476}"/>
    <cellStyle name="Currency 5 3 2 4 2" xfId="32531" xr:uid="{6420D805-53E8-4C9D-8259-F2B1323FDA8F}"/>
    <cellStyle name="Currency 5 3 2 4 3" xfId="22257" xr:uid="{BFB94A4F-7BA2-4146-B75C-D134D53EE785}"/>
    <cellStyle name="Currency 5 3 2 5" xfId="12921" xr:uid="{7BFC832D-4B5A-4A2D-A5DF-F4B31500B88E}"/>
    <cellStyle name="Currency 5 3 2 5 3" xfId="23743" xr:uid="{19A6C09C-D5FD-442E-97CF-D8924A614ED3}"/>
    <cellStyle name="Currency 5 3 2 6" xfId="26608" xr:uid="{CC56433B-8AAC-46BE-A66A-25068C222582}"/>
    <cellStyle name="Currency 5 3 2 7" xfId="16309" xr:uid="{F4DA7333-3C78-4BDB-8183-7805B9E05771}"/>
    <cellStyle name="Currency 5 3 2 8" xfId="33123" xr:uid="{FDEB3E71-6D4C-4810-B2C0-76BE28B1B103}"/>
    <cellStyle name="Currency 5 3 2 9" xfId="3953" xr:uid="{64358D42-090F-40BC-BF9F-C6FCE3A10110}"/>
    <cellStyle name="Currency 5 3 3" xfId="3773" xr:uid="{92202BC7-0548-464E-9F35-55481F18C13F}"/>
    <cellStyle name="Currency 5 3 3 2" xfId="4894" xr:uid="{E9EAB80A-C48F-467B-A0BF-A7DA484F5F95}"/>
    <cellStyle name="Currency 5 3 3 2 2" xfId="8082" xr:uid="{F6B816E1-F1B0-414F-BBBB-BC0CC883B93D}"/>
    <cellStyle name="Currency 5 3 3 2 2 2" xfId="30505" xr:uid="{F0D712B2-90D6-4D12-9243-1B797C044656}"/>
    <cellStyle name="Currency 5 3 3 2 2 3" xfId="20215" xr:uid="{5D234CA6-B193-442B-89B7-BEC0F0C01C77}"/>
    <cellStyle name="Currency 5 3 3 2 3" xfId="11197" xr:uid="{9FB06293-AAA6-4E91-B3AB-3B16E2E206AC}"/>
    <cellStyle name="Currency 5 3 3 2 3 3" xfId="23195" xr:uid="{D17B24AE-ED31-4BB5-9C87-2A3248C141EC}"/>
    <cellStyle name="Currency 5 3 3 2 4" xfId="27544" xr:uid="{8B644A69-D463-4FBB-A1E6-0D8ED4410A5F}"/>
    <cellStyle name="Currency 5 3 3 2 5" xfId="17247" xr:uid="{07343F2E-6AEE-413C-AD94-3BBBB6C7DE72}"/>
    <cellStyle name="Currency 5 3 3 3" xfId="6936" xr:uid="{7E7969BC-9452-46AE-BC61-66B8BD7993C7}"/>
    <cellStyle name="Currency 5 3 3 3 2" xfId="29407" xr:uid="{30BF1896-C620-4F68-B5E6-49149C31CC28}"/>
    <cellStyle name="Currency 5 3 3 3 3" xfId="19114" xr:uid="{CC97C944-63D4-41B5-8CD6-66D9CB1F717E}"/>
    <cellStyle name="Currency 5 3 3 4" xfId="10099" xr:uid="{278D4FDA-E60B-4C22-8532-9D94C174ADE5}"/>
    <cellStyle name="Currency 5 3 3 4 2" xfId="32368" xr:uid="{FBAF7794-88CA-48C4-8F03-F7403514C61E}"/>
    <cellStyle name="Currency 5 3 3 4 3" xfId="22093" xr:uid="{29DB4585-BF0A-449A-B0B6-EB95CF1B5BE0}"/>
    <cellStyle name="Currency 5 3 3 5" xfId="13364" xr:uid="{6D6F300C-20CA-466B-9440-F96D537D730E}"/>
    <cellStyle name="Currency 5 3 3 5 3" xfId="24000" xr:uid="{7FC4C307-907F-42C5-A274-36BBC2E6EC25}"/>
    <cellStyle name="Currency 5 3 3 6" xfId="26444" xr:uid="{A472D49B-E65B-4697-8B48-DD409624F062}"/>
    <cellStyle name="Currency 5 3 3 7" xfId="16145" xr:uid="{E6096B79-AB90-44CA-9D41-1384433048E6}"/>
    <cellStyle name="Currency 5 3 3 8" xfId="32933" xr:uid="{E5625144-F214-49E3-A42B-2AAB3CEA5746}"/>
    <cellStyle name="Currency 5 3 4" xfId="3293" xr:uid="{E46E5807-7F08-46A1-AA02-0C6D603B4822}"/>
    <cellStyle name="Currency 5 3 4 2" xfId="6650" xr:uid="{E29D2EC3-803A-4AD9-A7F9-CC94CA8FBC58}"/>
    <cellStyle name="Currency 5 3 4 2 2" xfId="29150" xr:uid="{9EA5F397-CB39-4ECC-B6B0-C9353FEADC47}"/>
    <cellStyle name="Currency 5 3 4 2 3" xfId="18857" xr:uid="{B2BF96AF-8DE0-4D7D-85D3-5FE14FA57F94}"/>
    <cellStyle name="Currency 5 3 4 3" xfId="9841" xr:uid="{1DD1DCBC-818D-4C5A-9C82-E73A90475475}"/>
    <cellStyle name="Currency 5 3 4 3 2" xfId="32111" xr:uid="{17370EAB-F6BA-4FA2-B533-E5A5DA46C4A6}"/>
    <cellStyle name="Currency 5 3 4 3 3" xfId="21835" xr:uid="{3DBEE61F-93D7-4A75-9BA0-B09620B68770}"/>
    <cellStyle name="Currency 5 3 4 4" xfId="26186" xr:uid="{D4AD3CB3-3CA3-4385-AB45-491B0246444B}"/>
    <cellStyle name="Currency 5 3 4 5" xfId="15887" xr:uid="{F35647F1-2830-4F68-B64C-E5B1B10C121A}"/>
    <cellStyle name="Currency 5 3 5" xfId="6397" xr:uid="{EBB61282-FFF4-4770-9EC7-1B00653E947B}"/>
    <cellStyle name="Currency 5 3 5 2" xfId="28898" xr:uid="{8D543FFE-2938-41CA-BECD-8978DE530CBF}"/>
    <cellStyle name="Currency 5 3 5 3" xfId="18604" xr:uid="{5003031E-73E3-4B72-A97B-DE4F569F2286}"/>
    <cellStyle name="Currency 5 3 6" xfId="9588" xr:uid="{612CC7BB-18DB-4AC1-B9D5-8DE300305C79}"/>
    <cellStyle name="Currency 5 3 6 2" xfId="31858" xr:uid="{CF796EB1-39B5-483F-8EFC-AC06D2A2F749}"/>
    <cellStyle name="Currency 5 3 6 3" xfId="21582" xr:uid="{3777DDBB-CACE-4874-8126-3D782CC9A6C7}"/>
    <cellStyle name="Currency 5 3 7" xfId="12709" xr:uid="{D9D500BC-3D20-4D4C-A0F0-4431400B0CF6}"/>
    <cellStyle name="Currency 5 3 7 3" xfId="23578" xr:uid="{D78B8771-CDA9-4321-9742-FC2A413801D9}"/>
    <cellStyle name="Currency 5 3 8" xfId="25934" xr:uid="{41721D99-6287-4BB2-96FF-52EDAFD72BB9}"/>
    <cellStyle name="Currency 5 3 9" xfId="15634" xr:uid="{D1EFBCFE-334E-43F9-9EDF-9F4274A38342}"/>
    <cellStyle name="Currency 5 4" xfId="274" xr:uid="{9C6A5232-CCFD-46AB-BF9F-D11541A50E11}"/>
    <cellStyle name="Currency 5 4 2" xfId="4983" xr:uid="{CFD7101F-DE0C-4135-A0FF-F211C2C9F5C8}"/>
    <cellStyle name="Currency 5 4 2 2" xfId="8181" xr:uid="{9213C12E-C6CD-458C-BDA5-BAFDECFA052D}"/>
    <cellStyle name="Currency 5 4 2 2 2" xfId="30593" xr:uid="{A8DD7F6A-4284-4903-93D2-C7F4E139A479}"/>
    <cellStyle name="Currency 5 4 2 2 3" xfId="20304" xr:uid="{B3CC3018-A273-4C1D-9673-F3F5FF32441E}"/>
    <cellStyle name="Currency 5 4 2 3" xfId="11286" xr:uid="{390AFAE9-860D-4094-A8B3-D962651E4D2F}"/>
    <cellStyle name="Currency 5 4 2 3 3" xfId="23284" xr:uid="{1496DEB6-0DE5-4343-97D1-136055BED37F}"/>
    <cellStyle name="Currency 5 4 2 4" xfId="27630" xr:uid="{75A2E382-9523-479C-9EB0-9613D1080C43}"/>
    <cellStyle name="Currency 5 4 2 5" xfId="17336" xr:uid="{6AF11753-F9C8-4F58-8289-D7C5A174ACCA}"/>
    <cellStyle name="Currency 5 4 2 6" xfId="33183" xr:uid="{0DFB840A-8900-42FE-9C3E-68ED48E567D2}"/>
    <cellStyle name="Currency 5 4 3" xfId="6821" xr:uid="{8A51626A-CF48-4629-96C1-A93F744BBF3B}"/>
    <cellStyle name="Currency 5 4 3 2" xfId="29307" xr:uid="{B1F30852-F91A-4D44-99ED-12C6D29B4817}"/>
    <cellStyle name="Currency 5 4 3 3" xfId="19014" xr:uid="{220DB789-FDE5-4D9B-8AFF-1DD08C85A3AE}"/>
    <cellStyle name="Currency 5 4 3 4" xfId="32954" xr:uid="{C3724E63-6FC8-4B1F-88A4-8FB0BF0ED4FD}"/>
    <cellStyle name="Currency 5 4 4" xfId="9999" xr:uid="{9ADFDF62-3303-4F7C-B34C-F1F7976D0561}"/>
    <cellStyle name="Currency 5 4 4 2" xfId="32268" xr:uid="{3E0DC133-6ADE-41D0-AB72-D3E51DBAA406}"/>
    <cellStyle name="Currency 5 4 4 3" xfId="21993" xr:uid="{F07EFB7E-65E6-4B62-80A0-3A12F2311B29}"/>
    <cellStyle name="Currency 5 4 5" xfId="13076" xr:uid="{1E955F46-E8AC-4F24-ACFD-A1033670B3D8}"/>
    <cellStyle name="Currency 5 4 5 3" xfId="23900" xr:uid="{AA260839-C211-439E-9D49-CE69383FDD6F}"/>
    <cellStyle name="Currency 5 4 6" xfId="26344" xr:uid="{09C02D79-E85F-4D48-B138-AE4DD67F119C}"/>
    <cellStyle name="Currency 5 4 7" xfId="16045" xr:uid="{EC178347-CF02-4513-BDB4-96A0C9F56A21}"/>
    <cellStyle name="Currency 5 4 8" xfId="32880" xr:uid="{C25EB1C7-6637-4581-9296-FA251FF916BC}"/>
    <cellStyle name="Currency 5 4 9" xfId="3447" xr:uid="{760F5BD6-C13F-4627-A1A1-F5E77E519858}"/>
    <cellStyle name="Currency 5 5" xfId="4768" xr:uid="{64BA133B-8E8A-4496-BCC4-EDF07D787606}"/>
    <cellStyle name="Currency 5 5 2" xfId="7954" xr:uid="{996CD256-D733-4B91-B624-9D23403B28B2}"/>
    <cellStyle name="Currency 5 5 2 2" xfId="30384" xr:uid="{F4E281B5-30B3-4AB5-8F30-7AC88F779D09}"/>
    <cellStyle name="Currency 5 5 2 3" xfId="20094" xr:uid="{AF1016DB-56C1-46C3-A0B4-4C3E566AD78D}"/>
    <cellStyle name="Currency 5 5 3" xfId="11076" xr:uid="{71FC0DD7-187B-4978-9451-4D1225749EAF}"/>
    <cellStyle name="Currency 5 5 3 3" xfId="23074" xr:uid="{5F072BF9-A5FA-42E6-9CB9-B6AA63CC88D3}"/>
    <cellStyle name="Currency 5 5 4" xfId="13814" xr:uid="{32AD4C32-157E-4B09-AAB3-B276E9005C46}"/>
    <cellStyle name="Currency 5 5 4 3" xfId="24454" xr:uid="{9789C449-2AE0-49FC-8220-083773CFA7B2}"/>
    <cellStyle name="Currency 5 5 5" xfId="27425" xr:uid="{F150F0B7-45A9-403B-AE51-F5EB0CE2FFE8}"/>
    <cellStyle name="Currency 5 5 6" xfId="17126" xr:uid="{28C13F8A-34F5-4C4D-AD71-B7C103C8C158}"/>
    <cellStyle name="Currency 5 5 7" xfId="32996" xr:uid="{79075B2B-3FF6-4466-8FFE-3515FE73F51D}"/>
    <cellStyle name="Currency 5 6" xfId="4648" xr:uid="{F125954D-CABE-4CD9-AC37-D09962705640}"/>
    <cellStyle name="Currency 5 6 2" xfId="7824" xr:uid="{07E6FB03-5D6F-4FB1-860B-4C8A45F49589}"/>
    <cellStyle name="Currency 5 6 2 2" xfId="30252" xr:uid="{C126D47E-F7FC-4E2C-B64F-A9F77BBFF6FD}"/>
    <cellStyle name="Currency 5 6 2 3" xfId="19963" xr:uid="{C48BC07E-ABF0-4EF3-8DF5-747D7D2F1999}"/>
    <cellStyle name="Currency 5 6 3" xfId="10947" xr:uid="{EF79140C-2EEE-476F-AC40-FFC0B34162C5}"/>
    <cellStyle name="Currency 5 6 3 3" xfId="22942" xr:uid="{A41EC2C3-830D-493A-9D2B-3B8B43332E9D}"/>
    <cellStyle name="Currency 5 6 4" xfId="13924" xr:uid="{BC55D2A9-40DC-4FAB-92EB-2794BFBDB65F}"/>
    <cellStyle name="Currency 5 6 4 3" xfId="24565" xr:uid="{BE55C6D1-F54E-4E98-AC78-9D5E5B10FAC0}"/>
    <cellStyle name="Currency 5 6 5" xfId="27293" xr:uid="{0194EE91-2C84-40A8-B157-00A374D56383}"/>
    <cellStyle name="Currency 5 6 6" xfId="16994" xr:uid="{7B6C376B-791E-425A-8E0C-88A8F9F139B9}"/>
    <cellStyle name="Currency 5 6 7" xfId="32895" xr:uid="{8DE2F5FA-87BF-49FE-BBE7-2731E488190B}"/>
    <cellStyle name="Currency 5 7" xfId="4580" xr:uid="{56ED1A22-E5B7-45D0-948D-47F7CEDD5FEA}"/>
    <cellStyle name="Currency 5 7 2" xfId="7756" xr:uid="{0B4F7E38-A047-4098-96EA-A26AE0F0C6B3}"/>
    <cellStyle name="Currency 5 7 2 2" xfId="30185" xr:uid="{E2E2E0E0-08B9-4CCA-8C0D-E3B7D1C165EF}"/>
    <cellStyle name="Currency 5 7 2 3" xfId="19895" xr:uid="{F711FBF7-E708-4425-B081-5A4196ABB55A}"/>
    <cellStyle name="Currency 5 7 3" xfId="10879" xr:uid="{E17485AC-9C4A-4CF8-987A-8B1B7D676860}"/>
    <cellStyle name="Currency 5 7 3 3" xfId="22874" xr:uid="{C17412CA-20F8-43FE-8E79-AEF2DEA43B0B}"/>
    <cellStyle name="Currency 5 7 4" xfId="13945" xr:uid="{5DF2EF56-C0C3-442A-833D-80EB287E1F7D}"/>
    <cellStyle name="Currency 5 7 4 3" xfId="24582" xr:uid="{D9853B64-7453-43BE-B306-58A782A3DAFB}"/>
    <cellStyle name="Currency 5 7 5" xfId="27225" xr:uid="{6979EDE9-1E2E-450E-8EC5-46C6F74DE9F2}"/>
    <cellStyle name="Currency 5 7 6" xfId="16926" xr:uid="{16260CA0-1AAB-4E5A-8815-6894353BFF44}"/>
    <cellStyle name="Currency 5 8" xfId="4445" xr:uid="{BD0AF797-CA2F-4004-AD54-A59704CBA017}"/>
    <cellStyle name="Currency 5 8 2" xfId="7621" xr:uid="{FC9999E6-A8E4-4C9B-B99A-FED7EB003A6A}"/>
    <cellStyle name="Currency 5 8 2 2" xfId="30050" xr:uid="{565C34BC-2C26-4D0B-B36D-BAD36281F71F}"/>
    <cellStyle name="Currency 5 8 2 3" xfId="19760" xr:uid="{69E3D411-F06F-4D68-8C74-CB58CD7BB691}"/>
    <cellStyle name="Currency 5 8 3" xfId="10744" xr:uid="{940E50E7-040E-4B82-95F3-B7FD232EE55B}"/>
    <cellStyle name="Currency 5 8 3 3" xfId="22739" xr:uid="{39BC4D13-677A-4869-89AD-B2D79617C0E6}"/>
    <cellStyle name="Currency 5 8 4" xfId="13931" xr:uid="{32FA412D-CAFB-443A-B8F1-519FC59A4DC0}"/>
    <cellStyle name="Currency 5 8 4 3" xfId="24569" xr:uid="{9335980E-9ADA-4C84-A94A-DF9C3853EEB0}"/>
    <cellStyle name="Currency 5 8 5" xfId="27090" xr:uid="{149BB3F5-244C-4721-B7A4-9F78A5964E2C}"/>
    <cellStyle name="Currency 5 8 6" xfId="16791" xr:uid="{AFBCF147-AE40-4CED-BAF0-04B68857C03C}"/>
    <cellStyle name="Currency 5 9" xfId="4242" xr:uid="{2ACD32FE-3AA9-4569-8A23-60C69B800650}"/>
    <cellStyle name="Currency 5 9 2" xfId="7417" xr:uid="{B9980249-D576-4C7F-B105-6520CE232501}"/>
    <cellStyle name="Currency 5 9 2 2" xfId="29860" xr:uid="{0C1C3AAA-E915-4200-A78B-78EBC5C443BB}"/>
    <cellStyle name="Currency 5 9 2 3" xfId="19570" xr:uid="{E5F1020C-4F84-4AE0-8BCC-9344C767252F}"/>
    <cellStyle name="Currency 5 9 3" xfId="10554" xr:uid="{2D00F461-9C0D-4AD3-BD74-1ACB8B4B1A03}"/>
    <cellStyle name="Currency 5 9 3 3" xfId="22549" xr:uid="{345E6111-F597-423D-A57D-AABC451F57B2}"/>
    <cellStyle name="Currency 5 9 4" xfId="14107" xr:uid="{963F4292-AB5C-46CE-866E-DEC65D6510AF}"/>
    <cellStyle name="Currency 5 9 4 3" xfId="24743" xr:uid="{08F0B7F8-0B28-4608-9FBF-3D3E487C2FAC}"/>
    <cellStyle name="Currency 5 9 5" xfId="26900" xr:uid="{24F3DB89-64BD-45D9-BCB3-103A3948D2AC}"/>
    <cellStyle name="Currency 5 9 6" xfId="16601" xr:uid="{C8EFA9FD-DC42-4054-B078-5536CD33CB24}"/>
    <cellStyle name="Currency 50" xfId="2677" xr:uid="{938DE5A1-4422-4B4D-8223-D8F301A67234}"/>
    <cellStyle name="Currency 50 2" xfId="5964" xr:uid="{67CF8C3C-0799-4C43-9577-28E52C0674BA}"/>
    <cellStyle name="Currency 50 2 2" xfId="28465" xr:uid="{888B0C44-7FDD-4A79-B4CE-7DD6BBAA8150}"/>
    <cellStyle name="Currency 50 2 3" xfId="18171" xr:uid="{97725473-D98D-4561-9821-26537CCFA586}"/>
    <cellStyle name="Currency 50 3" xfId="9155" xr:uid="{A8EA28C7-3F86-4FAF-AC87-AE23358A3F5C}"/>
    <cellStyle name="Currency 50 3 2" xfId="31425" xr:uid="{278EE0BE-12F0-480A-B1B8-AFBEC1DD5915}"/>
    <cellStyle name="Currency 50 3 3" xfId="21149" xr:uid="{AE0DC0AF-6161-40B3-822E-1BBD5DF180CC}"/>
    <cellStyle name="Currency 50 4" xfId="25501" xr:uid="{D393674E-C01A-47F0-B1BE-68055EC2AD2A}"/>
    <cellStyle name="Currency 50 5" xfId="15201" xr:uid="{FAA3E99C-2D28-4A56-90C1-183BEEA99DBB}"/>
    <cellStyle name="Currency 51" xfId="2633" xr:uid="{B472C056-915F-4AD7-AE60-108614B89860}"/>
    <cellStyle name="Currency 51 2" xfId="5945" xr:uid="{E8FFA3B6-7526-4D6E-BCDB-9FD980994841}"/>
    <cellStyle name="Currency 51 2 2" xfId="28453" xr:uid="{FC4E2F9A-8AD7-4328-A441-D4FD65B4E8BB}"/>
    <cellStyle name="Currency 51 2 3" xfId="18159" xr:uid="{FB0BAD6C-23F6-4B93-93A6-E1226DBF3898}"/>
    <cellStyle name="Currency 51 3" xfId="9143" xr:uid="{DD6F4664-6E06-4144-AC0B-55F71888DB28}"/>
    <cellStyle name="Currency 51 3 2" xfId="31413" xr:uid="{850C41BB-0C66-47F3-8D05-1F7E7A0241E1}"/>
    <cellStyle name="Currency 51 3 3" xfId="21137" xr:uid="{7CA747C2-0417-43C3-81AC-46A90F0EC4C5}"/>
    <cellStyle name="Currency 51 4" xfId="25489" xr:uid="{90FB8A9C-1084-4F23-ABBF-229C7B6B4A46}"/>
    <cellStyle name="Currency 51 5" xfId="15189" xr:uid="{B0067921-D6E2-4B89-9E46-2D3DE1B78113}"/>
    <cellStyle name="Currency 52" xfId="2637" xr:uid="{11746E9E-75FD-405B-A88D-4389981A6A3B}"/>
    <cellStyle name="Currency 52 2" xfId="5949" xr:uid="{2737FE7E-7BF1-47FD-8FB6-F779DD3FB0E4}"/>
    <cellStyle name="Currency 52 2 2" xfId="28457" xr:uid="{C41D7D03-1902-47FA-82FA-BB8AEF55E258}"/>
    <cellStyle name="Currency 52 2 3" xfId="18163" xr:uid="{6F87075B-6B48-4603-BC6C-7075E2FF8898}"/>
    <cellStyle name="Currency 52 3" xfId="9147" xr:uid="{B75240AE-F36A-41D7-91BD-BC72AB08D525}"/>
    <cellStyle name="Currency 52 3 2" xfId="31417" xr:uid="{A70621EE-2C1F-4274-A36B-E5B2D6736CC1}"/>
    <cellStyle name="Currency 52 3 3" xfId="21141" xr:uid="{DB62D27E-47EF-44E2-AB9A-BDED7AEFF59C}"/>
    <cellStyle name="Currency 52 4" xfId="25493" xr:uid="{40647089-95C4-4350-BE90-65C8A07D1915}"/>
    <cellStyle name="Currency 52 5" xfId="15193" xr:uid="{5A9BE51E-72D0-4062-980C-049C3B8601F3}"/>
    <cellStyle name="Currency 53" xfId="2629" xr:uid="{FEB0E1CA-AC59-4958-8BB5-15E588F50BBE}"/>
    <cellStyle name="Currency 53 2" xfId="5941" xr:uid="{138014EE-5C61-4503-9F09-3EF65B82FAF2}"/>
    <cellStyle name="Currency 53 2 2" xfId="28449" xr:uid="{0AAAEA28-079E-4061-B28A-C1AE3EFE1C3A}"/>
    <cellStyle name="Currency 53 2 3" xfId="18155" xr:uid="{40765D35-EC96-4703-8C5E-E975A7A1C38A}"/>
    <cellStyle name="Currency 53 3" xfId="9139" xr:uid="{EC56A87E-ED8B-482E-A1BE-A17F7F73B16A}"/>
    <cellStyle name="Currency 53 3 2" xfId="31409" xr:uid="{E02E6D81-BAFD-41DD-9338-DC7DC54E1F7F}"/>
    <cellStyle name="Currency 53 3 3" xfId="21133" xr:uid="{BBBE2268-D278-4D0A-BF66-3132EF5CC2FC}"/>
    <cellStyle name="Currency 53 4" xfId="25485" xr:uid="{E5F264FD-57E2-4D12-AB0F-C2AA0C027F67}"/>
    <cellStyle name="Currency 53 5" xfId="15185" xr:uid="{35F8205C-5EBF-489B-84D7-23A05EFE2C6A}"/>
    <cellStyle name="Currency 54" xfId="2624" xr:uid="{96A22C6E-35A3-4A2B-B664-42EC2637637F}"/>
    <cellStyle name="Currency 54 2" xfId="5936" xr:uid="{F11707F7-6E6A-4F7C-8AF3-6288A54D9D42}"/>
    <cellStyle name="Currency 54 2 2" xfId="28444" xr:uid="{9B8E631E-E942-4BAA-9BDE-4D6427EDF06F}"/>
    <cellStyle name="Currency 54 2 3" xfId="18150" xr:uid="{00B4D870-1F59-45F9-8CCD-4F15C266AEFA}"/>
    <cellStyle name="Currency 54 3" xfId="9134" xr:uid="{8069F15C-244A-4032-A4D2-C04E72FCC196}"/>
    <cellStyle name="Currency 54 3 2" xfId="31404" xr:uid="{14C7A299-261B-4602-B050-1F9D7D737AA2}"/>
    <cellStyle name="Currency 54 3 3" xfId="21128" xr:uid="{1441F8E1-59B7-456C-8970-08C1AA355A75}"/>
    <cellStyle name="Currency 54 4" xfId="25480" xr:uid="{315BBB99-A99A-4574-BFC5-432A01578CF5}"/>
    <cellStyle name="Currency 54 5" xfId="15180" xr:uid="{060EF08A-896E-48C8-A9C7-79DED91AB49E}"/>
    <cellStyle name="Currency 55" xfId="5135" xr:uid="{3054115B-C976-4A2C-9DE1-0EBC4E345FF5}"/>
    <cellStyle name="Currency 55 2" xfId="8329" xr:uid="{97516963-2091-4440-A77B-E3A8623ADA18}"/>
    <cellStyle name="Currency 55 2 2" xfId="30738" xr:uid="{40F07A45-3590-402C-B849-0CE048043BCB}"/>
    <cellStyle name="Currency 55 2 3" xfId="20452" xr:uid="{B09CFD06-1FB5-4FB1-BCB7-DA81FBE1C255}"/>
    <cellStyle name="Currency 55 3" xfId="11432" xr:uid="{E4652249-0979-4851-87E3-8B40843FA043}"/>
    <cellStyle name="Currency 55 3 3" xfId="23432" xr:uid="{02CECAEF-BE90-4369-9D69-BA95E88B407C}"/>
    <cellStyle name="Currency 55 4" xfId="27778" xr:uid="{6B24209F-4FA3-4981-84CE-5274C1768929}"/>
    <cellStyle name="Currency 55 5" xfId="17484" xr:uid="{11B398A9-9C1D-4ED1-9BE5-1C5875A90096}"/>
    <cellStyle name="Currency 56" xfId="2619" xr:uid="{75E44020-878E-47F3-B4B0-684D2C88B4C8}"/>
    <cellStyle name="Currency 56 2" xfId="5932" xr:uid="{2911FCE6-162E-49E7-B30C-1EA50FA12F6A}"/>
    <cellStyle name="Currency 56 2 2" xfId="28440" xr:uid="{F0AE348F-B745-4A6E-9CE4-6212020532FC}"/>
    <cellStyle name="Currency 56 2 3" xfId="18146" xr:uid="{1EC87D1A-7257-4C4C-AA7D-6B87E218D840}"/>
    <cellStyle name="Currency 56 3" xfId="9130" xr:uid="{B1E7C5AE-BBF9-458B-B22A-C14B2EAE49EE}"/>
    <cellStyle name="Currency 56 3 2" xfId="31400" xr:uid="{BCC96C1E-3555-44A4-B5DA-1943CCB5A83B}"/>
    <cellStyle name="Currency 56 3 3" xfId="21124" xr:uid="{00CDB68E-0B11-4982-B419-F45A407DEAD2}"/>
    <cellStyle name="Currency 56 4" xfId="25476" xr:uid="{961D1DD8-D4CB-4D45-8789-83E4B679EF4B}"/>
    <cellStyle name="Currency 56 5" xfId="15176" xr:uid="{90E97E79-F29A-4A3F-B5D3-B1A1D9F2F08B}"/>
    <cellStyle name="Currency 57" xfId="2614" xr:uid="{21E85975-3462-46A8-9CBF-D68343EED327}"/>
    <cellStyle name="Currency 57 2" xfId="5927" xr:uid="{26A3B374-A415-4408-B7E5-FE6E3757D2FA}"/>
    <cellStyle name="Currency 57 2 2" xfId="28435" xr:uid="{2301B048-CF12-4C8D-94E8-BF0030D8F64A}"/>
    <cellStyle name="Currency 57 2 3" xfId="18141" xr:uid="{3E9526F8-3F9F-4AD4-9D1A-A11EF553CFFC}"/>
    <cellStyle name="Currency 57 3" xfId="9125" xr:uid="{88D384FF-BCE3-4A16-9F28-4EF19494A88C}"/>
    <cellStyle name="Currency 57 3 2" xfId="31395" xr:uid="{4FC956D6-B474-4B17-97B2-F2E4FE132DAE}"/>
    <cellStyle name="Currency 57 3 3" xfId="21119" xr:uid="{0863FB85-CB82-4260-BBC7-70283B364F6A}"/>
    <cellStyle name="Currency 57 4" xfId="25471" xr:uid="{80E856E1-57AF-4FB0-9EA8-BE802AE6D03C}"/>
    <cellStyle name="Currency 57 5" xfId="15171" xr:uid="{36AFF88F-184A-4FE9-A87D-AFDA08567C80}"/>
    <cellStyle name="Currency 58" xfId="2609" xr:uid="{421A42FA-6DE3-4350-9867-439F9BE280FC}"/>
    <cellStyle name="Currency 58 2" xfId="5922" xr:uid="{D0168CA5-47F2-4BD4-A6F3-3F21DADEB248}"/>
    <cellStyle name="Currency 58 2 2" xfId="28430" xr:uid="{3B0814A7-392C-446A-8559-E838BDFE5B5F}"/>
    <cellStyle name="Currency 58 2 3" xfId="18136" xr:uid="{7EC4506D-AC54-4417-99B2-347C21240771}"/>
    <cellStyle name="Currency 58 3" xfId="9120" xr:uid="{8A686781-6249-4A37-9670-7218BDCE6337}"/>
    <cellStyle name="Currency 58 3 2" xfId="31390" xr:uid="{57217956-EF32-4378-989A-396EF65C6EA5}"/>
    <cellStyle name="Currency 58 3 3" xfId="21114" xr:uid="{31FE6C8D-9241-4D53-BD77-F25FB1C55758}"/>
    <cellStyle name="Currency 58 4" xfId="25466" xr:uid="{42B10169-3DF6-41CC-B8CD-16DEA2D1EFB9}"/>
    <cellStyle name="Currency 58 5" xfId="15166" xr:uid="{3F8C149C-7BAE-473F-B891-5C6D59274310}"/>
    <cellStyle name="Currency 59" xfId="2597" xr:uid="{D0ED01AC-B9F7-4188-95D6-C34844A2FF9D}"/>
    <cellStyle name="Currency 59 2" xfId="5911" xr:uid="{BEEF87E0-64A4-4D38-AC9C-8B9F84E22E35}"/>
    <cellStyle name="Currency 59 2 2" xfId="28419" xr:uid="{4CB8C657-9980-400F-9BEE-E8EC84680413}"/>
    <cellStyle name="Currency 59 2 3" xfId="18125" xr:uid="{8691150D-6FB3-4A4E-AD40-300B880697A7}"/>
    <cellStyle name="Currency 59 3" xfId="9109" xr:uid="{535CDFAA-8BAB-4AD7-97F5-9AF85063E2F0}"/>
    <cellStyle name="Currency 59 3 2" xfId="31379" xr:uid="{C495A037-7403-44AA-8B7C-9609CA5B9C1F}"/>
    <cellStyle name="Currency 59 3 3" xfId="21103" xr:uid="{5AF97DBF-D57C-40ED-9BA1-DAE85154A584}"/>
    <cellStyle name="Currency 59 4" xfId="25455" xr:uid="{ABCBE3E0-B483-4EE8-9630-02274CD6255D}"/>
    <cellStyle name="Currency 59 5" xfId="15155" xr:uid="{71E5ABC2-B65C-4D8C-AE05-ADCE27937828}"/>
    <cellStyle name="Currency 6" xfId="93" xr:uid="{A16D4A24-247B-402B-990A-949F6A6A23DD}"/>
    <cellStyle name="Currency 6 10" xfId="4092" xr:uid="{C5375045-00CB-40F7-8FF8-180FC10AA5F3}"/>
    <cellStyle name="Currency 6 10 2" xfId="7267" xr:uid="{1F384A85-2EB0-4475-BBC9-48F6A5B3F51C}"/>
    <cellStyle name="Currency 6 10 2 2" xfId="29738" xr:uid="{5CB94B95-529F-4A7E-A874-B026E1D761F6}"/>
    <cellStyle name="Currency 6 10 2 3" xfId="19448" xr:uid="{8239AB0B-7AD4-4D40-BD31-594D3BBA0F8C}"/>
    <cellStyle name="Currency 6 10 3" xfId="10432" xr:uid="{A22BC522-42CE-4ABD-BC82-D18D08A21F74}"/>
    <cellStyle name="Currency 6 10 3 3" xfId="22427" xr:uid="{1DE27A4A-9232-4E59-BBEB-A2F4608A7ED5}"/>
    <cellStyle name="Currency 6 10 4" xfId="26778" xr:uid="{192B389A-C9A3-4599-AC73-5A73FE2FDFFF}"/>
    <cellStyle name="Currency 6 10 5" xfId="16479" xr:uid="{8D6AFFEF-A3EF-45A2-B9FE-EF4CBC304B08}"/>
    <cellStyle name="Currency 6 11" xfId="3214" xr:uid="{E585C816-340D-483A-82EC-7F8DDA41B5B0}"/>
    <cellStyle name="Currency 6 11 2" xfId="6569" xr:uid="{C4EA46E1-7A18-485C-9FD9-F3D282A9061C}"/>
    <cellStyle name="Currency 6 11 2 2" xfId="29069" xr:uid="{3FBAD4B9-1483-49F7-8F1B-6FF8AA6D9BD3}"/>
    <cellStyle name="Currency 6 11 2 3" xfId="18776" xr:uid="{6C7FA934-49B0-404B-BFB6-244FC639CCEB}"/>
    <cellStyle name="Currency 6 11 3" xfId="9760" xr:uid="{058AFEE3-18A4-4D1D-9DD0-5FF82A88A67B}"/>
    <cellStyle name="Currency 6 11 3 2" xfId="32030" xr:uid="{06723F3B-69F4-4DBC-AB03-0E734C3A739D}"/>
    <cellStyle name="Currency 6 11 3 3" xfId="21754" xr:uid="{16379A0B-ABE6-4E1A-85BB-D5DBFE60E57D}"/>
    <cellStyle name="Currency 6 11 4" xfId="26106" xr:uid="{2BE7E9AA-2AA8-4226-BB87-88C23B912BFF}"/>
    <cellStyle name="Currency 6 11 5" xfId="15806" xr:uid="{BABF2E72-006A-47B1-86F0-55654620C81B}"/>
    <cellStyle name="Currency 6 12" xfId="3029" xr:uid="{D1EAEE49-552C-40E9-B4D9-1F7C35FEF8CE}"/>
    <cellStyle name="Currency 6 12 2" xfId="6318" xr:uid="{7717F305-3091-4A9E-903A-75137DF62D31}"/>
    <cellStyle name="Currency 6 12 2 2" xfId="28819" xr:uid="{CAB0E9EF-A029-4E0B-94AF-B087B737A474}"/>
    <cellStyle name="Currency 6 12 2 3" xfId="18525" xr:uid="{73C53AE4-3AFD-42B0-8E9E-6E822C5691BF}"/>
    <cellStyle name="Currency 6 12 3" xfId="9509" xr:uid="{43359EB9-1E92-48C6-83B0-EC3D69E695BC}"/>
    <cellStyle name="Currency 6 12 3 2" xfId="31779" xr:uid="{A2C6D251-951D-45D6-AA30-9D9035B122E9}"/>
    <cellStyle name="Currency 6 12 3 3" xfId="21503" xr:uid="{A485B184-7E4D-49E2-9070-F6128E898371}"/>
    <cellStyle name="Currency 6 12 4" xfId="25855" xr:uid="{4E06AE3A-CDD1-4903-B655-627DEED02B2F}"/>
    <cellStyle name="Currency 6 12 5" xfId="15555" xr:uid="{2E348FA8-0639-4504-B3FD-786AC9DD0011}"/>
    <cellStyle name="Currency 6 13" xfId="2915" xr:uid="{65041D6B-4B07-4A91-839F-F4809985183B}"/>
    <cellStyle name="Currency 6 13 2" xfId="6207" xr:uid="{6620656B-69D2-4641-9E8F-22118EEE4859}"/>
    <cellStyle name="Currency 6 13 2 2" xfId="28708" xr:uid="{A33FA950-0D2B-47EE-B633-9EFC58CB591B}"/>
    <cellStyle name="Currency 6 13 2 3" xfId="18414" xr:uid="{A30E8543-F896-4709-BD7D-33B99C4285AB}"/>
    <cellStyle name="Currency 6 13 3" xfId="9398" xr:uid="{72E98033-2D0B-4344-8594-0D514D51F49F}"/>
    <cellStyle name="Currency 6 13 3 2" xfId="31668" xr:uid="{8C37F0DD-7A1E-42C4-A376-509AA6FB1C02}"/>
    <cellStyle name="Currency 6 13 3 3" xfId="21392" xr:uid="{948DB8AB-E447-407C-8DB8-A9A11ED2DCC1}"/>
    <cellStyle name="Currency 6 13 4" xfId="25744" xr:uid="{BBCEB31B-E629-4D69-BB36-82D272290444}"/>
    <cellStyle name="Currency 6 13 5" xfId="15444" xr:uid="{980F9ECC-2797-4E28-8115-2A9FF7047C54}"/>
    <cellStyle name="Currency 6 14" xfId="2834" xr:uid="{B4F6EEAC-DAB3-4CD3-B289-AD3C491256D8}"/>
    <cellStyle name="Currency 6 14 2" xfId="6120" xr:uid="{0416FF8D-92B2-456B-B7F4-25FF13B8BA32}"/>
    <cellStyle name="Currency 6 14 2 2" xfId="28621" xr:uid="{137D9763-C9CC-42D2-ADD9-EC05F2982914}"/>
    <cellStyle name="Currency 6 14 2 3" xfId="18327" xr:uid="{C0FE7825-1441-44DF-A789-25042F332A6A}"/>
    <cellStyle name="Currency 6 14 3" xfId="9311" xr:uid="{9A8F520B-CE7C-41B1-964D-9F885AB38387}"/>
    <cellStyle name="Currency 6 14 3 2" xfId="31581" xr:uid="{59F95CF8-24EC-466E-9C8B-FD7AA62E8A01}"/>
    <cellStyle name="Currency 6 14 3 3" xfId="21305" xr:uid="{C1D25B06-050E-479F-A961-0D595582EA25}"/>
    <cellStyle name="Currency 6 14 4" xfId="25657" xr:uid="{FA05D64C-73CD-4889-8C6D-503CA2D70989}"/>
    <cellStyle name="Currency 6 14 5" xfId="15357" xr:uid="{029A763F-4A31-41B0-9B7D-43385F513F84}"/>
    <cellStyle name="Currency 6 15" xfId="2736" xr:uid="{F9071848-FC35-40AF-9629-1BB479D14454}"/>
    <cellStyle name="Currency 6 15 2" xfId="6021" xr:uid="{9C4AAD7E-0D80-4894-99FD-36D5A30A95FF}"/>
    <cellStyle name="Currency 6 15 2 2" xfId="28522" xr:uid="{7392527E-C050-45CE-86F8-6EA507D9E141}"/>
    <cellStyle name="Currency 6 15 2 3" xfId="18228" xr:uid="{FBA72241-8641-4A50-B7C7-89DE2D72C5CF}"/>
    <cellStyle name="Currency 6 15 3" xfId="9212" xr:uid="{98FAAE80-243B-44CB-934A-B82EA7C09A11}"/>
    <cellStyle name="Currency 6 15 3 2" xfId="31482" xr:uid="{C5D165D8-C2E7-417E-8185-516D7F40A57B}"/>
    <cellStyle name="Currency 6 15 3 3" xfId="21206" xr:uid="{6D669F2D-72D0-4694-B0FC-E99C2DE35B48}"/>
    <cellStyle name="Currency 6 15 4" xfId="25558" xr:uid="{04FEBEAB-1046-4975-A07F-007118859676}"/>
    <cellStyle name="Currency 6 15 5" xfId="15258" xr:uid="{242C69AB-5674-45E5-922D-79F31150EF22}"/>
    <cellStyle name="Currency 6 16" xfId="2424" xr:uid="{C548D7D9-F0CB-4096-8909-9B712DD936E2}"/>
    <cellStyle name="Currency 6 16 2" xfId="5769" xr:uid="{CC7D1FC0-FE5E-4EC2-9960-32B935ED2990}"/>
    <cellStyle name="Currency 6 16 2 2" xfId="28285" xr:uid="{E166AB1C-81AE-49EF-A74F-341CA8FBE0CB}"/>
    <cellStyle name="Currency 6 16 2 3" xfId="17991" xr:uid="{F9C6FB6C-281F-4C40-86AB-E18099C5D73F}"/>
    <cellStyle name="Currency 6 16 3" xfId="8975" xr:uid="{E4942622-289B-45E5-A031-B25BC8D75E58}"/>
    <cellStyle name="Currency 6 16 3 2" xfId="31245" xr:uid="{323928AD-AE0D-45E4-866A-BEF21131E4EC}"/>
    <cellStyle name="Currency 6 16 3 3" xfId="20969" xr:uid="{AFA82699-D7BC-481B-AA3F-F60A428F1C9B}"/>
    <cellStyle name="Currency 6 16 4" xfId="25321" xr:uid="{842FAC3D-2777-49C4-800B-1D437CDB5532}"/>
    <cellStyle name="Currency 6 16 5" xfId="15021" xr:uid="{171D48F9-8C12-4E85-8884-59D1964E894F}"/>
    <cellStyle name="Currency 6 17" xfId="2233" xr:uid="{2EA50CCB-E484-4045-B15F-0A78C614717F}"/>
    <cellStyle name="Currency 6 17 2" xfId="5576" xr:uid="{D24C2F14-62A0-49F5-9F06-52937B655B01}"/>
    <cellStyle name="Currency 6 17 2 2" xfId="28092" xr:uid="{657CB8E1-DD3A-4E62-BFDC-3E1B8B1F7ED7}"/>
    <cellStyle name="Currency 6 17 2 3" xfId="17798" xr:uid="{B4F5B89F-BEE5-441A-B2DE-8C81F5F76EF0}"/>
    <cellStyle name="Currency 6 17 3" xfId="8782" xr:uid="{41F2F3E6-EAF4-466E-AE19-3B2EC154300C}"/>
    <cellStyle name="Currency 6 17 3 2" xfId="31052" xr:uid="{A8B506A5-8EA8-4BC5-B7BD-FBA0298801C2}"/>
    <cellStyle name="Currency 6 17 3 3" xfId="20776" xr:uid="{E1332E55-BBB9-4F03-BA9A-23C9D014D707}"/>
    <cellStyle name="Currency 6 17 4" xfId="25128" xr:uid="{3B7C2C6F-A9DE-480D-A073-6C4F53F8E787}"/>
    <cellStyle name="Currency 6 17 5" xfId="14828" xr:uid="{3345FBFF-46C6-4C95-99CF-D6AD66F33A84}"/>
    <cellStyle name="Currency 6 18" xfId="2168" xr:uid="{5164CC2E-F96E-46A5-8139-A8A03F7CD11B}"/>
    <cellStyle name="Currency 6 18 2" xfId="5553" xr:uid="{7B858438-0A68-49E7-B398-805A62F802AB}"/>
    <cellStyle name="Currency 6 18 2 2" xfId="28070" xr:uid="{45549F29-D432-45B1-B3A2-5E0E6AD9605F}"/>
    <cellStyle name="Currency 6 18 2 3" xfId="17776" xr:uid="{C2358F4E-861E-47CF-85AA-095F8C59AA31}"/>
    <cellStyle name="Currency 6 18 3" xfId="8759" xr:uid="{7873FB78-41DC-489D-B0B0-7AE07A8A64CA}"/>
    <cellStyle name="Currency 6 18 3 2" xfId="31030" xr:uid="{F73166B7-0BAA-419F-A75A-CE27B4D6A808}"/>
    <cellStyle name="Currency 6 18 3 3" xfId="20754" xr:uid="{DA2F8A68-3FFB-4AB1-A569-59DBAF9077DD}"/>
    <cellStyle name="Currency 6 18 4" xfId="25105" xr:uid="{6FB28C15-F13C-4B4D-A7A1-A6247A5349D7}"/>
    <cellStyle name="Currency 6 18 5" xfId="14805" xr:uid="{F1E25DE0-BD0A-414D-97C6-B4150DA6DCA1}"/>
    <cellStyle name="Currency 6 19" xfId="5264" xr:uid="{CB75E831-10B3-48E3-8D55-4ED04775FB9D}"/>
    <cellStyle name="Currency 6 19 2" xfId="27870" xr:uid="{E62EAAE5-192A-4A76-B042-56D5371A0C2A}"/>
    <cellStyle name="Currency 6 19 3" xfId="17576" xr:uid="{69BFCC71-9738-46A1-8D45-51462745CD31}"/>
    <cellStyle name="Currency 6 2" xfId="150" xr:uid="{1FA338D9-A3A2-4972-8BBA-D91FCCA756A2}"/>
    <cellStyle name="Currency 6 2 10" xfId="9673" xr:uid="{41FB8ACA-1B4C-4109-BBCB-F8B9B714D4F1}"/>
    <cellStyle name="Currency 6 2 10 2" xfId="31943" xr:uid="{A01D73A9-2481-46AF-A521-DEA5E7092DF8}"/>
    <cellStyle name="Currency 6 2 10 3" xfId="21667" xr:uid="{C7D685B5-1887-4569-9D4C-5119F126F2A3}"/>
    <cellStyle name="Currency 6 2 11" xfId="12792" xr:uid="{5AD00703-B814-4866-911D-1F9C0575B1DB}"/>
    <cellStyle name="Currency 6 2 11 3" xfId="23663" xr:uid="{275F7F98-5B2F-4C95-92FF-9C1AF31DBD7C}"/>
    <cellStyle name="Currency 6 2 12" xfId="14300" xr:uid="{1B16B766-C099-4C5C-ABE8-C85E4C1C5E05}"/>
    <cellStyle name="Currency 6 2 12 2" xfId="26019" xr:uid="{F052CEC4-8BF8-4613-BE76-21C46242622D}"/>
    <cellStyle name="Currency 6 2 13" xfId="15719" xr:uid="{4D59770D-53C7-48BE-9D5D-D1D9BD4B928B}"/>
    <cellStyle name="Currency 6 2 14" xfId="32849" xr:uid="{61A525FC-8DE4-4D0E-A06D-2A0034CC7E84}"/>
    <cellStyle name="Currency 6 2 16" xfId="1245" xr:uid="{A86C2F75-A63E-4648-97C8-F0D38EBC319A}"/>
    <cellStyle name="Currency 6 2 2" xfId="408" xr:uid="{A3D1982A-100A-4D38-9B03-2799E1F584E7}"/>
    <cellStyle name="Currency 6 2 2 2" xfId="919" xr:uid="{213176EA-9666-4291-94E5-B6BD8642A047}"/>
    <cellStyle name="Currency 6 2 2 2 2" xfId="8266" xr:uid="{D063565A-5580-4951-BA32-70D3515A6FE7}"/>
    <cellStyle name="Currency 6 2 2 2 2 2" xfId="30676" xr:uid="{783B184F-C9DC-4988-A586-A77D850C7413}"/>
    <cellStyle name="Currency 6 2 2 2 2 3" xfId="20389" xr:uid="{A9F618A1-A877-41FE-BB9C-E3FCDFE9F0D4}"/>
    <cellStyle name="Currency 6 2 2 2 3" xfId="11370" xr:uid="{CD7C0679-9FA9-4CAB-AB83-0F84E736C46A}"/>
    <cellStyle name="Currency 6 2 2 2 3 3" xfId="23369" xr:uid="{8B5C4520-7897-48F9-9E05-7D122446E786}"/>
    <cellStyle name="Currency 6 2 2 2 4" xfId="13605" xr:uid="{5A8B815B-2954-4386-8FD9-55077FAA1806}"/>
    <cellStyle name="Currency 6 2 2 2 4 3" xfId="24243" xr:uid="{6E572BC7-3FA9-451D-9719-C223540C7E3E}"/>
    <cellStyle name="Currency 6 2 2 2 5" xfId="27715" xr:uid="{EDDB45BC-B186-4B51-BDA8-1EC1C7ECC3A3}"/>
    <cellStyle name="Currency 6 2 2 2 6" xfId="17421" xr:uid="{C6CFFB9B-D2BA-494E-BDC6-16751039357C}"/>
    <cellStyle name="Currency 6 2 2 2 8" xfId="5062" xr:uid="{BEE71058-ABA5-4A8F-B979-C94C1D118F6D}"/>
    <cellStyle name="Currency 6 2 2 3" xfId="7179" xr:uid="{0B32E397-C264-48B9-B360-F74805E73C2C}"/>
    <cellStyle name="Currency 6 2 2 3 2" xfId="29652" xr:uid="{6B8D6A98-DAE8-4EC7-A881-90470144B261}"/>
    <cellStyle name="Currency 6 2 2 3 3" xfId="19361" xr:uid="{33B970D7-163B-4C03-9A19-0C6B6BD28F4C}"/>
    <cellStyle name="Currency 6 2 2 4" xfId="10345" xr:uid="{AAEAFD02-CC8D-42F1-BDEE-FF7C3A9C4431}"/>
    <cellStyle name="Currency 6 2 2 4 2" xfId="32614" xr:uid="{86FCB444-0C25-4030-989E-52E9D8C1A89C}"/>
    <cellStyle name="Currency 6 2 2 4 3" xfId="22340" xr:uid="{8D10874D-61F7-46F2-9E76-52A1C331B1FD}"/>
    <cellStyle name="Currency 6 2 2 5" xfId="13001" xr:uid="{320DBE79-54E6-43FF-8BF8-DFC3B200FD51}"/>
    <cellStyle name="Currency 6 2 2 5 3" xfId="23826" xr:uid="{FEA2DB9E-308E-4F59-9700-CFA4B1D31D22}"/>
    <cellStyle name="Currency 6 2 2 6" xfId="26691" xr:uid="{9B095ADA-166B-462C-8B95-4AA41CEC36FA}"/>
    <cellStyle name="Currency 6 2 2 7" xfId="16392" xr:uid="{CECC3758-B51B-47C3-9BAA-3833CC3F1D67}"/>
    <cellStyle name="Currency 6 2 2 8" xfId="33059" xr:uid="{7489D087-8952-4501-821E-663951897374}"/>
    <cellStyle name="Currency 6 2 2 9" xfId="4007" xr:uid="{F262477D-4ED8-4814-A8F9-16CDC9019B5E}"/>
    <cellStyle name="Currency 6 2 3" xfId="770" xr:uid="{EAC31B24-48F3-4969-9FAF-72D87DA053FC}"/>
    <cellStyle name="Currency 6 2 3 2" xfId="4847" xr:uid="{D23D8880-426B-4054-965E-CC76F0FADC6F}"/>
    <cellStyle name="Currency 6 2 3 2 2" xfId="8034" xr:uid="{3EDD93CD-5D3D-4029-9A51-C5DA4498D262}"/>
    <cellStyle name="Currency 6 2 3 2 2 2" xfId="30465" xr:uid="{DFC342D4-318D-4AB5-AAF4-4464265E9389}"/>
    <cellStyle name="Currency 6 2 3 2 2 3" xfId="20175" xr:uid="{5AC87000-A0D4-429A-AAA1-BBB5F50A8E07}"/>
    <cellStyle name="Currency 6 2 3 2 3" xfId="11157" xr:uid="{1A2BCC56-32DE-4AC9-8997-BBA27A2A1B91}"/>
    <cellStyle name="Currency 6 2 3 2 3 3" xfId="23155" xr:uid="{45F77EE7-CE33-48E0-B7BC-1B1FF9711878}"/>
    <cellStyle name="Currency 6 2 3 2 4" xfId="27505" xr:uid="{EDFDEDF6-72FA-4CE6-AA59-2B0A96317B8D}"/>
    <cellStyle name="Currency 6 2 3 2 5" xfId="17207" xr:uid="{27E605BC-8015-440C-8E7E-1F3C94F5FD12}"/>
    <cellStyle name="Currency 6 2 3 3" xfId="7021" xr:uid="{C516B4FD-414F-4FBE-B3A6-0FD27B63CE25}"/>
    <cellStyle name="Currency 6 2 3 3 2" xfId="29491" xr:uid="{32865492-C296-4375-984A-67093594101E}"/>
    <cellStyle name="Currency 6 2 3 3 3" xfId="19199" xr:uid="{C24F13C8-5E24-4D8F-A00E-044A65A51AA4}"/>
    <cellStyle name="Currency 6 2 3 4" xfId="10183" xr:uid="{250C339E-DFE8-44A0-B606-E067AAD4D016}"/>
    <cellStyle name="Currency 6 2 3 4 2" xfId="32453" xr:uid="{D69BF0CE-855E-4505-8D4A-637DCF660576}"/>
    <cellStyle name="Currency 6 2 3 4 3" xfId="22178" xr:uid="{E2CFD8A7-CEBF-47D9-8DBD-ADB3BA110D65}"/>
    <cellStyle name="Currency 6 2 3 5" xfId="13443" xr:uid="{9BEA1E24-864B-474B-9C05-934F9FCF6ABB}"/>
    <cellStyle name="Currency 6 2 3 5 3" xfId="24081" xr:uid="{AC80AFDF-928A-4D2E-AFDA-9A0D2FE6740E}"/>
    <cellStyle name="Currency 6 2 3 6" xfId="26529" xr:uid="{C50BFB6A-D8C9-46B0-83AF-40E5D17AF9AB}"/>
    <cellStyle name="Currency 6 2 3 7" xfId="16230" xr:uid="{8448472E-5FBA-4B0A-B54E-A6B759BA8B38}"/>
    <cellStyle name="Currency 6 2 3 8" xfId="32911" xr:uid="{BA264D06-BF21-4EF6-96B0-C5CF40C181D1}"/>
    <cellStyle name="Currency 6 2 3 9" xfId="3851" xr:uid="{878B68AE-4410-4ADF-8636-CE63B2E7A190}"/>
    <cellStyle name="Currency 6 2 4" xfId="4728" xr:uid="{551EA206-AF4B-4455-A7E3-38C6165508AD}"/>
    <cellStyle name="Currency 6 2 4 2" xfId="7905" xr:uid="{D4668F8B-63F0-47E0-AA1E-4925F2FDC2B0}"/>
    <cellStyle name="Currency 6 2 4 2 2" xfId="30333" xr:uid="{2082DC64-B8A6-4C4C-9711-081D7DB283CD}"/>
    <cellStyle name="Currency 6 2 4 2 3" xfId="20044" xr:uid="{913CB1DC-B87A-4FAA-AFE7-C916AB9BA46B}"/>
    <cellStyle name="Currency 6 2 4 3" xfId="11028" xr:uid="{F2B2EDB7-E550-477E-8377-6023BD611E59}"/>
    <cellStyle name="Currency 6 2 4 3 3" xfId="23023" xr:uid="{2499AFBF-2929-4D13-B762-73DC87FC4A3A}"/>
    <cellStyle name="Currency 6 2 4 4" xfId="13912" xr:uid="{BC44A5E7-5983-4DE1-A55F-B55C353C947B}"/>
    <cellStyle name="Currency 6 2 4 4 3" xfId="24552" xr:uid="{848D0090-F05B-4320-BF44-DDBDE9238AFB}"/>
    <cellStyle name="Currency 6 2 4 5" xfId="27374" xr:uid="{A88472C8-4996-4D01-A0AF-FD74B2188412}"/>
    <cellStyle name="Currency 6 2 4 6" xfId="17075" xr:uid="{842D28A6-3C20-4D5E-A178-C0A7D33D7C1C}"/>
    <cellStyle name="Currency 6 2 5" xfId="4527" xr:uid="{4BFCC8AF-E2B6-4679-BA40-C0EE80D330C8}"/>
    <cellStyle name="Currency 6 2 5 2" xfId="7703" xr:uid="{335431A8-8F6B-423E-B6D3-CF19D80EDD7C}"/>
    <cellStyle name="Currency 6 2 5 2 2" xfId="30132" xr:uid="{2306A02B-3935-45E4-85F3-66763CFF4C26}"/>
    <cellStyle name="Currency 6 2 5 2 3" xfId="19842" xr:uid="{4B8531C8-B9DF-42C5-8379-45909EED6A89}"/>
    <cellStyle name="Currency 6 2 5 3" xfId="10826" xr:uid="{EFAFB734-0C59-4666-A9D7-01174E695DEC}"/>
    <cellStyle name="Currency 6 2 5 3 3" xfId="22821" xr:uid="{73597E3F-36D3-4FC5-978C-60ADA94E4CF9}"/>
    <cellStyle name="Currency 6 2 5 4" xfId="13985" xr:uid="{EFD95E0B-7D18-4C7E-B8E2-792D7ACB4140}"/>
    <cellStyle name="Currency 6 2 5 4 3" xfId="24624" xr:uid="{5598E750-D5E0-4823-9BB3-0D368F4900D0}"/>
    <cellStyle name="Currency 6 2 5 5" xfId="27172" xr:uid="{09C68A4B-4AB3-41D9-A362-AF4E2334EBD0}"/>
    <cellStyle name="Currency 6 2 5 6" xfId="16873" xr:uid="{E6DEC587-7BDD-4229-8A5A-27756F0D01D1}"/>
    <cellStyle name="Currency 6 2 6" xfId="4336" xr:uid="{18347745-B6E8-4BAC-B9D6-C5B9FCFFC803}"/>
    <cellStyle name="Currency 6 2 6 2" xfId="7511" xr:uid="{77478A99-413C-498B-93B5-C2FFE66A087F}"/>
    <cellStyle name="Currency 6 2 6 2 2" xfId="29940" xr:uid="{C1C794EF-EA3C-433D-ABBF-914431FA1589}"/>
    <cellStyle name="Currency 6 2 6 2 3" xfId="19650" xr:uid="{613E92B9-B343-479D-AD4D-14CE95EAC988}"/>
    <cellStyle name="Currency 6 2 6 3" xfId="10634" xr:uid="{FFC492CF-7B15-49C4-8B76-891CB8C5E06E}"/>
    <cellStyle name="Currency 6 2 6 3 3" xfId="22629" xr:uid="{2189EC83-1826-4CCA-9B8C-DC5620B6D387}"/>
    <cellStyle name="Currency 6 2 6 4" xfId="14153" xr:uid="{695BC8FF-3D4E-46DB-8BD3-6B1AEE4A7AA5}"/>
    <cellStyle name="Currency 6 2 6 4 3" xfId="24789" xr:uid="{00732C37-C131-4F7F-9F71-0667C76B83B8}"/>
    <cellStyle name="Currency 6 2 6 5" xfId="26980" xr:uid="{C6A840F1-A951-454C-B03A-5AE0FC1F05F9}"/>
    <cellStyle name="Currency 6 2 6 6" xfId="16681" xr:uid="{C47D3985-882D-4505-8CA4-8A0FFD08DA30}"/>
    <cellStyle name="Currency 6 2 7" xfId="4149" xr:uid="{450D5FC2-9F50-4CD3-89C3-32046A907C9C}"/>
    <cellStyle name="Currency 6 2 7 2" xfId="7324" xr:uid="{E1B3B7A2-FE71-442E-8427-52C8E651B6F9}"/>
    <cellStyle name="Currency 6 2 7 2 2" xfId="29787" xr:uid="{48892DCA-29DB-47F2-B319-6F911F5689CF}"/>
    <cellStyle name="Currency 6 2 7 2 3" xfId="19497" xr:uid="{D5FB277B-C6FA-4B55-8DCD-AD25A7879CE7}"/>
    <cellStyle name="Currency 6 2 7 3" xfId="10481" xr:uid="{89F364DA-433C-4579-9289-F9964F866081}"/>
    <cellStyle name="Currency 6 2 7 3 3" xfId="22476" xr:uid="{E6F0C66B-B06E-434C-855E-9002F7F8C303}"/>
    <cellStyle name="Currency 6 2 7 4" xfId="26827" xr:uid="{C15AA57C-92CC-4B70-85BA-FE4BD573F4B9}"/>
    <cellStyle name="Currency 6 2 7 5" xfId="16528" xr:uid="{D26F5BBF-0E76-452B-87C0-FF2FF5C18EF5}"/>
    <cellStyle name="Currency 6 2 8" xfId="3378" xr:uid="{872568EE-D5D6-4956-975F-C979CEB74BE1}"/>
    <cellStyle name="Currency 6 2 8 2" xfId="6735" xr:uid="{097FEA77-8D59-480E-8EA6-B4B3226DAC54}"/>
    <cellStyle name="Currency 6 2 8 2 2" xfId="29235" xr:uid="{288FB260-FFE7-4864-BAAD-E08A3AC9DE62}"/>
    <cellStyle name="Currency 6 2 8 2 3" xfId="18942" xr:uid="{44BDAC25-48AE-4B80-851E-0384B9BFF786}"/>
    <cellStyle name="Currency 6 2 8 3" xfId="9926" xr:uid="{7FF0073A-7756-4658-9EA0-16EE9CE25C56}"/>
    <cellStyle name="Currency 6 2 8 3 2" xfId="32196" xr:uid="{92EA8F1B-EC66-4A6E-89BA-7DC869C09E22}"/>
    <cellStyle name="Currency 6 2 8 3 3" xfId="21920" xr:uid="{04456FAF-DDDD-4F60-9DC4-5E66A831EB57}"/>
    <cellStyle name="Currency 6 2 8 4" xfId="26271" xr:uid="{4E7E4EB5-A023-41DA-9634-BE22F7EC8BD9}"/>
    <cellStyle name="Currency 6 2 8 5" xfId="15972" xr:uid="{5217137E-3A10-4FD3-A655-1C09E99A4A26}"/>
    <cellStyle name="Currency 6 2 9" xfId="6482" xr:uid="{8C7637E0-176C-4C04-AF83-07C0D748644C}"/>
    <cellStyle name="Currency 6 2 9 2" xfId="28983" xr:uid="{61161181-B5D8-4107-B381-29496AC500EF}"/>
    <cellStyle name="Currency 6 2 9 3" xfId="18689" xr:uid="{0AB82EE2-2DD8-479F-8F63-503C1E92A7B4}"/>
    <cellStyle name="Currency 6 20" xfId="8546" xr:uid="{927390C1-CBDB-40E6-8E54-7627796F3E08}"/>
    <cellStyle name="Currency 6 20 2" xfId="30830" xr:uid="{528CDAE5-D7E5-4B4A-8368-E09C68969E6F}"/>
    <cellStyle name="Currency 6 20 3" xfId="20554" xr:uid="{FFEF573E-4EE8-435F-8524-7D8CF2889E7A}"/>
    <cellStyle name="Currency 6 21" xfId="12340" xr:uid="{9BECAFAA-1061-4642-8608-B9C581405C6F}"/>
    <cellStyle name="Currency 6 21 3" xfId="23481" xr:uid="{3EA6AEAE-E8E6-4969-B48D-511A1D73E2CD}"/>
    <cellStyle name="Currency 6 22" xfId="14232" xr:uid="{05954214-5B8F-4106-9D92-B4B8E7DE72A5}"/>
    <cellStyle name="Currency 6 22 2" xfId="24892" xr:uid="{54964867-30D5-4C58-816A-DAE5E3E0D536}"/>
    <cellStyle name="Currency 6 23" xfId="14592" xr:uid="{51596E30-A89D-4BE0-AB35-787E69704840}"/>
    <cellStyle name="Currency 6 24" xfId="32835" xr:uid="{F2A697ED-1DE4-4652-AD68-3FDEB3F24917}"/>
    <cellStyle name="Currency 6 25" xfId="1177" xr:uid="{4BE05667-5A1A-4895-ABD2-62BC77771F96}"/>
    <cellStyle name="Currency 6 3" xfId="221" xr:uid="{57278719-1F75-415E-AE1C-9A8836723CCE}"/>
    <cellStyle name="Currency 6 3 10" xfId="32868" xr:uid="{FED620BE-19AA-4070-B2C7-5420A3BEE5E3}"/>
    <cellStyle name="Currency 6 3 11" xfId="1364" xr:uid="{05AC166A-DFF6-4C56-9AA5-D42F13EF4C2E}"/>
    <cellStyle name="Currency 6 3 2" xfId="1037" xr:uid="{9173E440-8FA4-4841-BD8C-CABAB91C1EAF}"/>
    <cellStyle name="Currency 6 3 2 2" xfId="5082" xr:uid="{B797280D-A5FE-429D-8C69-E18A5F95E3BA}"/>
    <cellStyle name="Currency 6 3 2 2 2" xfId="8289" xr:uid="{91E8226D-673B-4501-8D76-53FBEF3F49ED}"/>
    <cellStyle name="Currency 6 3 2 2 2 2" xfId="30699" xr:uid="{DE8176D5-55A9-4EBB-B3CA-D2D6D6D4B25E}"/>
    <cellStyle name="Currency 6 3 2 2 2 3" xfId="20413" xr:uid="{A9795B51-5B09-4D70-850E-1E56B3CA6C34}"/>
    <cellStyle name="Currency 6 3 2 2 3" xfId="11393" xr:uid="{DE11B76E-7A7C-4E36-ADE7-E3A33F0E7D0D}"/>
    <cellStyle name="Currency 6 3 2 2 3 3" xfId="23393" xr:uid="{637BD6F2-CA23-4194-A839-CA3564EFA323}"/>
    <cellStyle name="Currency 6 3 2 2 4" xfId="13527" xr:uid="{DD0EC090-644B-47C7-99EB-A193FCBA7CD4}"/>
    <cellStyle name="Currency 6 3 2 2 4 3" xfId="24163" xr:uid="{E36D023F-A2AA-4028-94FE-9CBE05E90C6E}"/>
    <cellStyle name="Currency 6 3 2 2 5" xfId="27739" xr:uid="{2763CCBF-26F4-4BB9-A238-CF86004ADF41}"/>
    <cellStyle name="Currency 6 3 2 2 6" xfId="17445" xr:uid="{81F9F6F9-6D98-478E-B9E1-184EF7A18436}"/>
    <cellStyle name="Currency 6 3 2 3" xfId="7101" xr:uid="{03D0652C-6A1F-4012-A257-3C04786BF9F8}"/>
    <cellStyle name="Currency 6 3 2 3 2" xfId="29572" xr:uid="{DDE34E2E-DFD5-4BFE-9EAE-09C05981CDF8}"/>
    <cellStyle name="Currency 6 3 2 3 3" xfId="19281" xr:uid="{4C06755B-52CA-44C5-811B-90E074EF33F7}"/>
    <cellStyle name="Currency 6 3 2 4" xfId="10265" xr:uid="{F8092B59-1C16-476C-B4F9-89F1ED74DCD0}"/>
    <cellStyle name="Currency 6 3 2 4 2" xfId="32534" xr:uid="{BA19BD7E-0988-4093-8581-2D3E0FDDE059}"/>
    <cellStyle name="Currency 6 3 2 4 3" xfId="22260" xr:uid="{322B10E4-EC83-4D26-B530-70D54B67D873}"/>
    <cellStyle name="Currency 6 3 2 5" xfId="12924" xr:uid="{269ABAD5-30A6-42E1-ACFE-26B32660A5E3}"/>
    <cellStyle name="Currency 6 3 2 5 3" xfId="23746" xr:uid="{DD803B91-00D2-492E-83E2-F406050D9773}"/>
    <cellStyle name="Currency 6 3 2 6" xfId="26611" xr:uid="{D3B7A932-1862-4E65-8DD7-5A8DC097FA6A}"/>
    <cellStyle name="Currency 6 3 2 7" xfId="16312" xr:uid="{D9591692-41B2-45BB-9920-4EA2353DEA11}"/>
    <cellStyle name="Currency 6 3 2 8" xfId="33130" xr:uid="{D8D4A8DA-4295-4C29-97EB-4736503A9323}"/>
    <cellStyle name="Currency 6 3 2 9" xfId="3956" xr:uid="{E3E2CA3F-22EA-44E9-AA46-D18F553F515C}"/>
    <cellStyle name="Currency 6 3 3" xfId="3776" xr:uid="{D202D53C-E2CC-4169-A6EA-1602E999ACA1}"/>
    <cellStyle name="Currency 6 3 3 2" xfId="4897" xr:uid="{D8CE08EE-6F6D-4184-BA22-808B8DF370E0}"/>
    <cellStyle name="Currency 6 3 3 2 2" xfId="8085" xr:uid="{A67445A1-330F-4640-A27A-E89113DE23BF}"/>
    <cellStyle name="Currency 6 3 3 2 2 2" xfId="30508" xr:uid="{C8D344C3-6170-477C-952B-6DA47B874F57}"/>
    <cellStyle name="Currency 6 3 3 2 2 3" xfId="20218" xr:uid="{56332780-7628-4192-8444-1850681B30DC}"/>
    <cellStyle name="Currency 6 3 3 2 3" xfId="11200" xr:uid="{66863D2B-27D5-48D6-92DE-4366BE94459C}"/>
    <cellStyle name="Currency 6 3 3 2 3 3" xfId="23198" xr:uid="{756A03C3-E79A-41F2-A4D8-E2C42CC32F73}"/>
    <cellStyle name="Currency 6 3 3 2 4" xfId="27547" xr:uid="{5C1D148B-915D-4E61-80AD-304EC16B0553}"/>
    <cellStyle name="Currency 6 3 3 2 5" xfId="17250" xr:uid="{00FC1FC2-983B-4DE1-9BB5-BE2F64BE84A2}"/>
    <cellStyle name="Currency 6 3 3 3" xfId="6939" xr:uid="{D588854C-8E20-4539-8A64-979F1FD8A8C5}"/>
    <cellStyle name="Currency 6 3 3 3 2" xfId="29410" xr:uid="{E887D259-87CA-4834-81ED-DEFFD64FBBF9}"/>
    <cellStyle name="Currency 6 3 3 3 3" xfId="19117" xr:uid="{28A50A68-80AE-404A-93E4-50BC203687C2}"/>
    <cellStyle name="Currency 6 3 3 4" xfId="10102" xr:uid="{77F589AB-0894-49B5-9623-7243C179AA43}"/>
    <cellStyle name="Currency 6 3 3 4 2" xfId="32371" xr:uid="{E07E59FB-5489-4023-A707-A424D4ADE36C}"/>
    <cellStyle name="Currency 6 3 3 4 3" xfId="22096" xr:uid="{C7EB2361-52F4-4676-91C2-90AE4987E967}"/>
    <cellStyle name="Currency 6 3 3 5" xfId="13367" xr:uid="{F0BFF046-29EF-446E-AC13-F4A447AC8BC6}"/>
    <cellStyle name="Currency 6 3 3 5 3" xfId="24003" xr:uid="{84B98557-FE03-4950-BD43-38777CA2121A}"/>
    <cellStyle name="Currency 6 3 3 6" xfId="26447" xr:uid="{1B50B640-0651-4614-9BB0-3DB3BFC3D935}"/>
    <cellStyle name="Currency 6 3 3 7" xfId="16148" xr:uid="{76CAA10F-9598-40E1-A7FB-1FFADDBD9675}"/>
    <cellStyle name="Currency 6 3 3 8" xfId="32935" xr:uid="{8C527D79-0991-4C03-B81D-73D80A6C1D18}"/>
    <cellStyle name="Currency 6 3 4" xfId="3296" xr:uid="{235DE749-A217-42D3-A698-54536003FA2D}"/>
    <cellStyle name="Currency 6 3 4 2" xfId="6653" xr:uid="{D724407E-F738-4860-B4A1-7A840D3B0E60}"/>
    <cellStyle name="Currency 6 3 4 2 2" xfId="29153" xr:uid="{94596152-4F2E-4721-96AA-083CB1750273}"/>
    <cellStyle name="Currency 6 3 4 2 3" xfId="18860" xr:uid="{5AF24C96-C5E7-4250-BFCE-52D6A0ABC223}"/>
    <cellStyle name="Currency 6 3 4 3" xfId="9844" xr:uid="{90A0F052-61CF-404D-AAC0-356A1BD1C79E}"/>
    <cellStyle name="Currency 6 3 4 3 2" xfId="32114" xr:uid="{ACEB036F-73B9-439C-A95B-0571D5D33ACF}"/>
    <cellStyle name="Currency 6 3 4 3 3" xfId="21838" xr:uid="{F0C41328-3988-4758-98D9-14A637C8A481}"/>
    <cellStyle name="Currency 6 3 4 4" xfId="26189" xr:uid="{895923C7-EEA7-4551-A01D-86923F2F8BE8}"/>
    <cellStyle name="Currency 6 3 4 5" xfId="15890" xr:uid="{F03AD6E8-0594-4325-A6A8-731D03FDE955}"/>
    <cellStyle name="Currency 6 3 5" xfId="6400" xr:uid="{865FE25F-61C7-4E13-A9A1-EE7749DB3792}"/>
    <cellStyle name="Currency 6 3 5 2" xfId="28901" xr:uid="{7C3C369C-47CA-44A5-868D-1DBF61F5E1F5}"/>
    <cellStyle name="Currency 6 3 5 3" xfId="18607" xr:uid="{04DA1A73-0869-4BFD-A5D2-D45B670A46A2}"/>
    <cellStyle name="Currency 6 3 6" xfId="9591" xr:uid="{397351C2-AE43-4680-B744-4ADB532361C0}"/>
    <cellStyle name="Currency 6 3 6 2" xfId="31861" xr:uid="{D2175FAC-FEB2-4BF7-8DA6-A689EF859C90}"/>
    <cellStyle name="Currency 6 3 6 3" xfId="21585" xr:uid="{DA192499-5EA2-423E-9BF6-EA66FE1A9870}"/>
    <cellStyle name="Currency 6 3 7" xfId="12712" xr:uid="{BE74AB04-C12E-48B6-923C-022B4780E2E2}"/>
    <cellStyle name="Currency 6 3 7 3" xfId="23581" xr:uid="{8CEAA2F8-3476-4A76-9C8F-CBA720378C51}"/>
    <cellStyle name="Currency 6 3 8" xfId="14419" xr:uid="{BA7DD293-636C-45B9-9C2E-BCCBBB15BC14}"/>
    <cellStyle name="Currency 6 3 8 2" xfId="25937" xr:uid="{4CA826D2-3401-4765-929E-1C25B78EA22F}"/>
    <cellStyle name="Currency 6 3 9" xfId="15637" xr:uid="{DA1BEA7F-8974-4CF1-9E97-0B0E94C61081}"/>
    <cellStyle name="Currency 6 4" xfId="281" xr:uid="{33131CD2-237E-4A34-B2F2-BFF0D4200BD6}"/>
    <cellStyle name="Currency 6 4 2" xfId="798" xr:uid="{B2129A83-6A82-4579-B580-17677FE471CB}"/>
    <cellStyle name="Currency 6 4 2 2" xfId="8184" xr:uid="{D83C3278-E306-45A4-9758-DA8B182A3032}"/>
    <cellStyle name="Currency 6 4 2 2 2" xfId="30596" xr:uid="{59AAF100-06A7-408A-9075-3EC7A78E5372}"/>
    <cellStyle name="Currency 6 4 2 2 3" xfId="20307" xr:uid="{62B4FBFA-47D5-4C00-B4CF-A9D9283C3798}"/>
    <cellStyle name="Currency 6 4 2 3" xfId="11289" xr:uid="{F472211A-E712-48C2-882E-A7048A78308A}"/>
    <cellStyle name="Currency 6 4 2 3 3" xfId="23287" xr:uid="{529BA045-8C82-4D86-B898-E3A0EC0153DB}"/>
    <cellStyle name="Currency 6 4 2 4" xfId="27633" xr:uid="{AA62FC8A-626C-4535-9440-6D591B09EE32}"/>
    <cellStyle name="Currency 6 4 2 5" xfId="17339" xr:uid="{DFA66EFE-4600-4553-9577-D109CD0BC78D}"/>
    <cellStyle name="Currency 6 4 2 6" xfId="33190" xr:uid="{9177A9D6-EDD9-4511-8280-20C446573492}"/>
    <cellStyle name="Currency 6 4 2 7" xfId="4986" xr:uid="{EFA80228-47D7-45A7-9DE8-C2BE825AC39F}"/>
    <cellStyle name="Currency 6 4 3" xfId="6824" xr:uid="{D1499941-B16A-4852-AB68-E45779922007}"/>
    <cellStyle name="Currency 6 4 3 2" xfId="29310" xr:uid="{FA19BD58-FF27-4AE6-8E54-086A38193D56}"/>
    <cellStyle name="Currency 6 4 3 3" xfId="19017" xr:uid="{A1B8391E-FE1D-4873-A60E-31F2917FEFA5}"/>
    <cellStyle name="Currency 6 4 3 4" xfId="32956" xr:uid="{FFBAED71-1AD5-4E0C-8482-1D313B24A3A4}"/>
    <cellStyle name="Currency 6 4 4" xfId="10002" xr:uid="{AEDAC1D4-F587-4905-A312-08FA7E3BFB10}"/>
    <cellStyle name="Currency 6 4 4 2" xfId="32271" xr:uid="{37EF4C5F-B485-4BAE-8216-956E1F514C94}"/>
    <cellStyle name="Currency 6 4 4 3" xfId="21996" xr:uid="{4BAD1F20-8245-4CE4-8FF7-1AD04C124B59}"/>
    <cellStyle name="Currency 6 4 5" xfId="13079" xr:uid="{3518EFD7-901C-4CF0-AF1D-F42B5BC8B9E5}"/>
    <cellStyle name="Currency 6 4 5 3" xfId="23903" xr:uid="{8F17189C-F5D1-4729-BB64-5A38E6640441}"/>
    <cellStyle name="Currency 6 4 6" xfId="26347" xr:uid="{1D739096-EA70-4FBB-B90E-0023DC27290C}"/>
    <cellStyle name="Currency 6 4 7" xfId="16048" xr:uid="{0302CFE8-E61A-4A93-966A-A9BD9806A701}"/>
    <cellStyle name="Currency 6 4 8" xfId="32881" xr:uid="{BB50513B-1B05-4D0C-86DE-6A9FF24C5883}"/>
    <cellStyle name="Currency 6 4 9" xfId="3450" xr:uid="{5FC1537A-05D5-4FEF-933F-2BA77B5F0FF2}"/>
    <cellStyle name="Currency 6 5" xfId="715" xr:uid="{86D7738D-C6B0-48AE-AE9A-0D2F720F49AF}"/>
    <cellStyle name="Currency 6 5 2" xfId="7957" xr:uid="{7034D10F-5DE1-47F1-88CB-2FF86DCB3463}"/>
    <cellStyle name="Currency 6 5 2 2" xfId="30387" xr:uid="{F983C468-1DCA-4BBC-B683-5AA919B1B4C9}"/>
    <cellStyle name="Currency 6 5 2 3" xfId="20097" xr:uid="{29B02787-B109-4709-896F-9D69B7B5291E}"/>
    <cellStyle name="Currency 6 5 3" xfId="11079" xr:uid="{344552B8-D5AF-48C4-AA64-03E8591DFB76}"/>
    <cellStyle name="Currency 6 5 3 3" xfId="23077" xr:uid="{BA5116F5-A723-4E96-BD12-BF8A5D47DA84}"/>
    <cellStyle name="Currency 6 5 4" xfId="13817" xr:uid="{F4AB4F4D-201B-43DC-967A-FBF2A7287538}"/>
    <cellStyle name="Currency 6 5 4 3" xfId="24457" xr:uid="{8448FACA-139C-4B5F-A5FA-A5ADC635DC01}"/>
    <cellStyle name="Currency 6 5 5" xfId="27428" xr:uid="{84691D7E-4328-4D8C-BE05-DF80FD2115C8}"/>
    <cellStyle name="Currency 6 5 6" xfId="17129" xr:uid="{AF4C3D8A-6A69-492E-8F4B-76CB6CC9A72C}"/>
    <cellStyle name="Currency 6 5 7" xfId="33003" xr:uid="{7F44ED4F-D945-40D4-8FD8-CEC681091F86}"/>
    <cellStyle name="Currency 6 5 8" xfId="4771" xr:uid="{FBA11C02-960B-4DD8-A6A6-EF54AC580F84}"/>
    <cellStyle name="Currency 6 6" xfId="4651" xr:uid="{5F329A6A-1997-47B5-994C-3CAA5DCB6439}"/>
    <cellStyle name="Currency 6 6 2" xfId="7827" xr:uid="{3037F56A-24FD-4FA9-A295-DDCD547CE236}"/>
    <cellStyle name="Currency 6 6 2 2" xfId="30255" xr:uid="{2BC56B3A-390F-4BCB-9CE4-74CA75A5C593}"/>
    <cellStyle name="Currency 6 6 2 3" xfId="19966" xr:uid="{3AF94C4A-3018-43CC-B13F-1FD2A2A8A8D7}"/>
    <cellStyle name="Currency 6 6 3" xfId="10950" xr:uid="{E7AB19C9-B904-4454-AEFF-65B20A96C038}"/>
    <cellStyle name="Currency 6 6 3 3" xfId="22945" xr:uid="{26EDFEE9-A192-41FF-8EF9-979ADE0FD40F}"/>
    <cellStyle name="Currency 6 6 4" xfId="14056" xr:uid="{9F470D60-A8CC-45E6-907B-F7D788680BBF}"/>
    <cellStyle name="Currency 6 6 4 3" xfId="24695" xr:uid="{3975F1D3-A5AD-4C08-8874-48982B7E67C7}"/>
    <cellStyle name="Currency 6 6 5" xfId="27296" xr:uid="{68F3EF79-0253-4311-87A8-F73B3192A68A}"/>
    <cellStyle name="Currency 6 6 6" xfId="16997" xr:uid="{9D7E072F-B735-4128-A306-79471FD3BB35}"/>
    <cellStyle name="Currency 6 6 7" xfId="32897" xr:uid="{D2C5DF50-A61D-4027-B247-65AD8C34AF99}"/>
    <cellStyle name="Currency 6 7" xfId="4583" xr:uid="{251C9E1D-EF52-4764-B234-8CFFEBFF2F82}"/>
    <cellStyle name="Currency 6 7 2" xfId="7759" xr:uid="{D98A9A9C-B2CD-4E95-A61A-E2B28E552706}"/>
    <cellStyle name="Currency 6 7 2 2" xfId="30188" xr:uid="{C837E873-E728-4A14-8D65-A3140886A3AE}"/>
    <cellStyle name="Currency 6 7 2 3" xfId="19898" xr:uid="{A47E90A9-2954-4AB7-B74E-607381D36BD8}"/>
    <cellStyle name="Currency 6 7 3" xfId="10882" xr:uid="{96BCABEB-0289-4241-87B5-D6F69BEB549E}"/>
    <cellStyle name="Currency 6 7 3 3" xfId="22877" xr:uid="{CE577201-12B7-41D0-AEDE-11B579678120}"/>
    <cellStyle name="Currency 6 7 4" xfId="13837" xr:uid="{2AB6363C-4EA4-41C8-AD27-42DE0A88D991}"/>
    <cellStyle name="Currency 6 7 4 3" xfId="24477" xr:uid="{46DA4953-00BF-4518-A8DD-26DDD2477D09}"/>
    <cellStyle name="Currency 6 7 5" xfId="27228" xr:uid="{37AB8AD2-92D8-4486-BF6C-F2D3847F4664}"/>
    <cellStyle name="Currency 6 7 6" xfId="16929" xr:uid="{D06582C2-4B74-455C-A6BE-491857C66E32}"/>
    <cellStyle name="Currency 6 8" xfId="4448" xr:uid="{DC6BE8FC-68F8-4227-A73A-1A789B643480}"/>
    <cellStyle name="Currency 6 8 2" xfId="7624" xr:uid="{D9B4C09D-B2FA-4446-8865-6F5B68BD471D}"/>
    <cellStyle name="Currency 6 8 2 2" xfId="30053" xr:uid="{12760186-2188-4291-A96E-8D436FEDAEAC}"/>
    <cellStyle name="Currency 6 8 2 3" xfId="19763" xr:uid="{A62FA6C5-5CF6-4E85-A55F-A56511FB654C}"/>
    <cellStyle name="Currency 6 8 3" xfId="10747" xr:uid="{E65D6558-BB0F-4E19-AA23-6FDC97E6D85D}"/>
    <cellStyle name="Currency 6 8 3 3" xfId="22742" xr:uid="{8614266C-7DE8-4346-BA15-99F47E87444C}"/>
    <cellStyle name="Currency 6 8 4" xfId="13979" xr:uid="{D25DD517-3816-4242-8641-55D345FA9A32}"/>
    <cellStyle name="Currency 6 8 4 3" xfId="24618" xr:uid="{AF45A918-9900-499C-9246-E7FC38E9570C}"/>
    <cellStyle name="Currency 6 8 5" xfId="27093" xr:uid="{0C57B4BF-485E-4B0E-B917-D61B6AF3F590}"/>
    <cellStyle name="Currency 6 8 6" xfId="16794" xr:uid="{94B44033-E2E3-4D46-AF31-745E0439C009}"/>
    <cellStyle name="Currency 6 9" xfId="4245" xr:uid="{8A21ECF9-1355-4DC3-9452-3A83691DA8F4}"/>
    <cellStyle name="Currency 6 9 2" xfId="7420" xr:uid="{BAA0C481-CDF0-4E4D-B4FF-F30C9C89A1A3}"/>
    <cellStyle name="Currency 6 9 2 2" xfId="29863" xr:uid="{16601FB4-F09D-40EA-896A-075BA97C571B}"/>
    <cellStyle name="Currency 6 9 2 3" xfId="19573" xr:uid="{E91513F1-4D63-4283-BD02-51F9247EC657}"/>
    <cellStyle name="Currency 6 9 3" xfId="10557" xr:uid="{972092B0-56E2-4ADC-BF27-9335669303A9}"/>
    <cellStyle name="Currency 6 9 3 3" xfId="22552" xr:uid="{E5A9019D-30BF-4CA0-BD2C-F2DBB93C8E2B}"/>
    <cellStyle name="Currency 6 9 4" xfId="14092" xr:uid="{C09F392A-CC30-49D7-8732-230AAE75094E}"/>
    <cellStyle name="Currency 6 9 4 3" xfId="24728" xr:uid="{8DFBD132-99F2-43E8-B3F1-D07426521555}"/>
    <cellStyle name="Currency 6 9 5" xfId="26903" xr:uid="{FEC4160C-8008-40EB-BE22-89E5A61B6755}"/>
    <cellStyle name="Currency 6 9 6" xfId="16604" xr:uid="{5C78764A-BEA3-45FB-B60E-2402760FB506}"/>
    <cellStyle name="Currency 60" xfId="2592" xr:uid="{DCE25A9A-C76F-40DA-A079-5DC3DA6F75EC}"/>
    <cellStyle name="Currency 60 2" xfId="5906" xr:uid="{13A0E911-6BE1-49B9-AE4B-113C5FA5C85F}"/>
    <cellStyle name="Currency 60 2 2" xfId="28414" xr:uid="{8F1CC510-57C7-4178-9DA9-172AC4599D75}"/>
    <cellStyle name="Currency 60 2 3" xfId="18120" xr:uid="{2FCA4871-768D-4395-A237-DC92DB748DA8}"/>
    <cellStyle name="Currency 60 3" xfId="9104" xr:uid="{1648F6B4-0AD4-4DEA-8A9D-A4F8CF990D02}"/>
    <cellStyle name="Currency 60 3 2" xfId="31374" xr:uid="{75283BBB-B22A-4DD6-A314-EFF1DA73B47C}"/>
    <cellStyle name="Currency 60 3 3" xfId="21098" xr:uid="{CB2FA09B-F957-47EB-8F00-3BF4A96D2248}"/>
    <cellStyle name="Currency 60 4" xfId="25450" xr:uid="{2B04EDD6-D3D4-4D07-B7CD-1531E89D20A8}"/>
    <cellStyle name="Currency 60 5" xfId="15150" xr:uid="{35718032-B240-4F2A-912C-189A9E432A50}"/>
    <cellStyle name="Currency 61" xfId="2575" xr:uid="{55720691-0519-4AA4-BC31-37C55031B752}"/>
    <cellStyle name="Currency 61 2" xfId="5889" xr:uid="{8FA7D355-6339-44E0-9580-B5217FD4EE02}"/>
    <cellStyle name="Currency 61 2 2" xfId="28397" xr:uid="{9897A33A-3813-4DA3-AF25-0F78A2F1A3FE}"/>
    <cellStyle name="Currency 61 2 3" xfId="18103" xr:uid="{D70F36D6-B8C9-41EB-BA29-E6E7967315CE}"/>
    <cellStyle name="Currency 61 3" xfId="9087" xr:uid="{41428019-F602-448C-BC06-F5A36BC840B2}"/>
    <cellStyle name="Currency 61 3 2" xfId="31357" xr:uid="{2487ED50-CA57-4D25-84BB-6CE552A663F5}"/>
    <cellStyle name="Currency 61 3 3" xfId="21081" xr:uid="{C1E2EB62-AE00-4E2C-8FAE-F4FC7B9C275D}"/>
    <cellStyle name="Currency 61 4" xfId="25433" xr:uid="{97AF9DE7-544C-4838-8DCF-30B6DB107BA4}"/>
    <cellStyle name="Currency 61 5" xfId="15133" xr:uid="{C928BEA8-7318-4373-A0E3-0A03E7F59804}"/>
    <cellStyle name="Currency 62" xfId="2552" xr:uid="{0865AFA3-3DD5-4A2F-BA81-9DFFACD0430E}"/>
    <cellStyle name="Currency 62 2" xfId="5866" xr:uid="{1F11AB6F-1A0A-4AA9-AF55-2B8E1A9D2FE7}"/>
    <cellStyle name="Currency 62 2 2" xfId="28374" xr:uid="{92D52F17-C53C-442B-98A3-0BF843041ED5}"/>
    <cellStyle name="Currency 62 2 3" xfId="18080" xr:uid="{F07938B3-DE22-4590-86B7-4AC5AE3F7D50}"/>
    <cellStyle name="Currency 62 3" xfId="9064" xr:uid="{0A9515C4-D2AE-41F6-8FE7-D72256973846}"/>
    <cellStyle name="Currency 62 3 2" xfId="31334" xr:uid="{A2D5D832-F97F-44FB-B47B-ED88B46A2292}"/>
    <cellStyle name="Currency 62 3 3" xfId="21058" xr:uid="{D6179A00-2680-4DBE-8A9F-B5A6AF295189}"/>
    <cellStyle name="Currency 62 4" xfId="25410" xr:uid="{36C94A57-A14C-45FF-891F-EE8356A29FCD}"/>
    <cellStyle name="Currency 62 5" xfId="15110" xr:uid="{1D97BBE5-FC8A-40B7-8BA1-7B6BBB6A3E1D}"/>
    <cellStyle name="Currency 63" xfId="2525" xr:uid="{EC4E13D4-7FC2-405D-924E-3FA994A68851}"/>
    <cellStyle name="Currency 63 2" xfId="5839" xr:uid="{312E8A05-15A2-4E24-B732-E7AF4F5900C1}"/>
    <cellStyle name="Currency 63 2 2" xfId="28347" xr:uid="{E5ABD8C3-B949-48A9-8B76-77D31365F9CF}"/>
    <cellStyle name="Currency 63 2 3" xfId="18053" xr:uid="{0D674717-ACAB-4745-9146-FB4AF37356B9}"/>
    <cellStyle name="Currency 63 3" xfId="9037" xr:uid="{60ADBB2A-6E33-4956-B80A-CD11A83C499D}"/>
    <cellStyle name="Currency 63 3 2" xfId="31307" xr:uid="{B6747086-DD2E-4A2D-B6D7-AA671B749881}"/>
    <cellStyle name="Currency 63 3 3" xfId="21031" xr:uid="{662B8996-86AA-47CE-9AB6-37755F1B212E}"/>
    <cellStyle name="Currency 63 4" xfId="25383" xr:uid="{4A3EC3D4-9EF3-45A1-AE0A-F6B6121C1A15}"/>
    <cellStyle name="Currency 63 5" xfId="15083" xr:uid="{5F75E0C3-6307-4EC0-A3B0-222E31ECA5AA}"/>
    <cellStyle name="Currency 64" xfId="5138" xr:uid="{1E1C7DB5-5066-4034-AB90-EFEFF32AD99B}"/>
    <cellStyle name="Currency 64 2" xfId="8332" xr:uid="{20B04DA0-98A2-441A-ADE6-8500A672E201}"/>
    <cellStyle name="Currency 64 2 2" xfId="30741" xr:uid="{311AE0DA-168E-43CB-B3F5-8F4EAB74326D}"/>
    <cellStyle name="Currency 64 2 3" xfId="20455" xr:uid="{0E04C8FF-3261-46FE-AEBE-9EC0E968C507}"/>
    <cellStyle name="Currency 64 3" xfId="11435" xr:uid="{E345EA6E-9E34-42B5-AD2D-86D1F097EFD6}"/>
    <cellStyle name="Currency 64 3 3" xfId="23435" xr:uid="{E83FC738-957C-4295-B241-E23FD4EBD919}"/>
    <cellStyle name="Currency 64 4" xfId="27781" xr:uid="{6CB065BA-D084-4AC8-8982-4A793BC8A151}"/>
    <cellStyle name="Currency 64 5" xfId="17487" xr:uid="{25D6A18D-2D89-4473-AE19-1C500E7F879A}"/>
    <cellStyle name="Currency 65" xfId="2459" xr:uid="{496475B0-20BB-4800-B687-CE8D0026898E}"/>
    <cellStyle name="Currency 65 2" xfId="5803" xr:uid="{54DCE34F-2613-4A56-AC4C-0EDA7AB2B287}"/>
    <cellStyle name="Currency 65 2 2" xfId="28319" xr:uid="{0D284BD5-E59D-473C-8DD1-BDCBA377CC49}"/>
    <cellStyle name="Currency 65 2 3" xfId="18025" xr:uid="{10E5C3A8-670D-4184-83E2-E872F0FEBC72}"/>
    <cellStyle name="Currency 65 3" xfId="9009" xr:uid="{6DEC3141-9587-4666-81CE-C27094049F2B}"/>
    <cellStyle name="Currency 65 3 2" xfId="31279" xr:uid="{A26181FF-A2D9-4F93-8261-F7CBFF633247}"/>
    <cellStyle name="Currency 65 3 3" xfId="21003" xr:uid="{C79D819C-0F8C-4A84-9E7B-DE3F7FABAA7B}"/>
    <cellStyle name="Currency 65 4" xfId="25355" xr:uid="{9D5B232F-65D3-4965-B892-0AA0F264AF8C}"/>
    <cellStyle name="Currency 65 5" xfId="15055" xr:uid="{800339AB-3613-458F-9D2F-A5D6F36EB8C9}"/>
    <cellStyle name="Currency 66" xfId="2460" xr:uid="{6802771A-5F1C-4279-91E0-D9918330591C}"/>
    <cellStyle name="Currency 66 2" xfId="5804" xr:uid="{EE812D76-FC61-4735-93C8-AC778C58319E}"/>
    <cellStyle name="Currency 66 2 2" xfId="28320" xr:uid="{B8685380-BE27-4E81-8300-F97C5194E13E}"/>
    <cellStyle name="Currency 66 2 3" xfId="18026" xr:uid="{A94B7D44-A226-4EC7-8668-229E1CA31A65}"/>
    <cellStyle name="Currency 66 3" xfId="9010" xr:uid="{33DF2BDB-288A-41D8-BD21-94CD495110EE}"/>
    <cellStyle name="Currency 66 3 2" xfId="31280" xr:uid="{FEF2BBCE-BD1D-43F8-9F42-B7E0EFB613FE}"/>
    <cellStyle name="Currency 66 3 3" xfId="21004" xr:uid="{BF517B1D-9C10-4134-9EE1-4C65CA65C5CB}"/>
    <cellStyle name="Currency 66 4" xfId="25356" xr:uid="{40A4F67C-9588-4B77-8C27-2BFB3EEF0004}"/>
    <cellStyle name="Currency 66 5" xfId="15056" xr:uid="{A90533FA-F325-458B-BAAF-DC54ADF4AFFA}"/>
    <cellStyle name="Currency 67" xfId="2419" xr:uid="{AE9EA638-6FAA-4607-9DF4-67B8D89690EB}"/>
    <cellStyle name="Currency 67 2" xfId="5764" xr:uid="{42884B8E-64E8-48AE-AFFD-D979D6400CD0}"/>
    <cellStyle name="Currency 67 2 2" xfId="28280" xr:uid="{1CA424F8-0C0A-473B-BD35-8A0FC65896CA}"/>
    <cellStyle name="Currency 67 2 3" xfId="17986" xr:uid="{80E2E58B-36B4-48B3-8BB9-73452CB2D8A0}"/>
    <cellStyle name="Currency 67 3" xfId="8970" xr:uid="{C061EE0C-41AD-4ECF-851F-15BAEE9D51BF}"/>
    <cellStyle name="Currency 67 3 2" xfId="31240" xr:uid="{99A0EE71-F58B-4B57-9DB7-A1781A0A5A34}"/>
    <cellStyle name="Currency 67 3 3" xfId="20964" xr:uid="{737EBBE8-9D2E-4BF4-B398-BED1EEE8C4AB}"/>
    <cellStyle name="Currency 67 4" xfId="25316" xr:uid="{A6BF2E67-4757-4E84-97B5-444676BB5E0C}"/>
    <cellStyle name="Currency 67 5" xfId="15016" xr:uid="{45BD36B4-7A96-4DA7-A2F1-454F9ECAB4FC}"/>
    <cellStyle name="Currency 68" xfId="2414" xr:uid="{8CC309D1-E210-4DF0-977A-93ED01540688}"/>
    <cellStyle name="Currency 68 2" xfId="5760" xr:uid="{2C5DBBA6-4C84-4CD7-B12D-260544A79C14}"/>
    <cellStyle name="Currency 68 2 2" xfId="28276" xr:uid="{B3C067B5-A454-4013-B081-521A4497403D}"/>
    <cellStyle name="Currency 68 2 3" xfId="17982" xr:uid="{603B47C5-9F2B-4BC8-A8C9-D5CB1D281C89}"/>
    <cellStyle name="Currency 68 3" xfId="8966" xr:uid="{E0C4D9F1-0C2C-4F24-91F6-8969A7906246}"/>
    <cellStyle name="Currency 68 3 2" xfId="31236" xr:uid="{1FAB9C25-3294-4B9B-BDC2-9224A9940990}"/>
    <cellStyle name="Currency 68 3 3" xfId="20960" xr:uid="{EF73E35F-B87F-4823-BD83-9E10A13B7EAA}"/>
    <cellStyle name="Currency 68 4" xfId="25312" xr:uid="{606E2062-DA47-4B6A-B910-33D7E59BAAE7}"/>
    <cellStyle name="Currency 68 5" xfId="15012" xr:uid="{75A71A09-1CE3-41D0-A734-7ADFAA3A1134}"/>
    <cellStyle name="Currency 69" xfId="2409" xr:uid="{ADC5B29A-AB83-4083-8B91-4A443C4A3CD9}"/>
    <cellStyle name="Currency 69 2" xfId="5755" xr:uid="{B320C3AA-E6F1-4DBF-B979-418D3A0FEBDA}"/>
    <cellStyle name="Currency 69 2 2" xfId="28271" xr:uid="{0B1DCFCC-E95A-4B0B-8CEB-16D9794185BC}"/>
    <cellStyle name="Currency 69 2 3" xfId="17977" xr:uid="{FF7E2D81-A645-4869-B3EA-DDEEBB856810}"/>
    <cellStyle name="Currency 69 3" xfId="8961" xr:uid="{6DE91BC6-1B90-41DD-B162-6CA858460F6A}"/>
    <cellStyle name="Currency 69 3 2" xfId="31231" xr:uid="{D7B05E3D-7698-46DC-A5C1-7811E41F92F8}"/>
    <cellStyle name="Currency 69 3 3" xfId="20955" xr:uid="{C5733E24-311B-412D-9D3A-A53CDFD5E362}"/>
    <cellStyle name="Currency 69 4" xfId="25307" xr:uid="{A321585E-F8A8-4C3D-8B67-4EE18170BAB4}"/>
    <cellStyle name="Currency 69 5" xfId="15007" xr:uid="{3D8B5FCE-227E-4475-9353-0837F76FB8D6}"/>
    <cellStyle name="Currency 7" xfId="107" xr:uid="{6ABCD0D9-C59B-4594-8F85-BD191DC27C7B}"/>
    <cellStyle name="Currency 7 10" xfId="4200" xr:uid="{BD8C7AA1-D3F8-40E1-9409-92F8AFD08B6E}"/>
    <cellStyle name="Currency 7 10 2" xfId="7375" xr:uid="{E765DB48-0C4D-4C7D-9872-B5B8A8C0A0D3}"/>
    <cellStyle name="Currency 7 10 2 2" xfId="29824" xr:uid="{FDF83184-C74D-4F9E-A007-62CB7F91CC4B}"/>
    <cellStyle name="Currency 7 10 2 3" xfId="19534" xr:uid="{9DD3A465-7522-42C8-816B-2941EB615641}"/>
    <cellStyle name="Currency 7 10 3" xfId="10518" xr:uid="{8903279C-692F-463C-BB62-069CF0DDDAF8}"/>
    <cellStyle name="Currency 7 10 3 3" xfId="22513" xr:uid="{9D2E6231-C894-4902-A31F-4F01A29A3DF0}"/>
    <cellStyle name="Currency 7 10 4" xfId="14087" xr:uid="{BEE20FF7-CB04-4FC5-AEB6-D8B31C4B3CD4}"/>
    <cellStyle name="Currency 7 10 4 3" xfId="24723" xr:uid="{67F61EE7-0362-4F7A-86DA-8658D8557381}"/>
    <cellStyle name="Currency 7 10 5" xfId="26864" xr:uid="{B8F34E4C-C89B-4BD7-B8C4-20413C69918C}"/>
    <cellStyle name="Currency 7 10 6" xfId="16565" xr:uid="{6572E356-DB5E-41E5-9B88-BD9A115C83B7}"/>
    <cellStyle name="Currency 7 11" xfId="4050" xr:uid="{C84DE197-7FF0-4651-AFE4-D9A450EF19B4}"/>
    <cellStyle name="Currency 7 11 2" xfId="7225" xr:uid="{994F2D81-2510-4835-A2AC-EB99C4103E1D}"/>
    <cellStyle name="Currency 7 11 2 2" xfId="29696" xr:uid="{6F31B169-EB0F-4240-BFCF-1BE11051E16E}"/>
    <cellStyle name="Currency 7 11 2 3" xfId="19406" xr:uid="{99302AD9-AAE0-45E3-A27B-2F7683C27344}"/>
    <cellStyle name="Currency 7 11 3" xfId="10390" xr:uid="{7D1652E1-5565-4640-AF72-83C9C8601F72}"/>
    <cellStyle name="Currency 7 11 3 3" xfId="22385" xr:uid="{F566D41B-2D8B-48C3-8961-975A4EA5FCC1}"/>
    <cellStyle name="Currency 7 11 4" xfId="26736" xr:uid="{6DCA8130-BA12-4BA9-BD9A-FF90F540A059}"/>
    <cellStyle name="Currency 7 11 5" xfId="16437" xr:uid="{8E715967-5721-47AC-AB87-25AD9E73FBF2}"/>
    <cellStyle name="Currency 7 12" xfId="3175" xr:uid="{DE9931AD-6E29-4194-91B4-6DB3BE39684E}"/>
    <cellStyle name="Currency 7 12 2" xfId="6530" xr:uid="{523F6C33-8676-4CA9-A785-74888C4B8543}"/>
    <cellStyle name="Currency 7 12 2 2" xfId="29030" xr:uid="{47EEBBF7-79D6-45E5-8B50-A9E71FFA49EA}"/>
    <cellStyle name="Currency 7 12 2 3" xfId="18737" xr:uid="{3F9598A5-B831-4F26-BC1C-1FC673CE388C}"/>
    <cellStyle name="Currency 7 12 3" xfId="9721" xr:uid="{27691AF5-0FFB-4DE9-A8C7-59BF1F271034}"/>
    <cellStyle name="Currency 7 12 3 2" xfId="31991" xr:uid="{7C767300-68F9-4090-B9D0-7BBE55729344}"/>
    <cellStyle name="Currency 7 12 3 3" xfId="21715" xr:uid="{02EF006C-D661-41CC-9E94-2550A8910BA4}"/>
    <cellStyle name="Currency 7 12 4" xfId="26067" xr:uid="{78309425-3B30-4C71-849C-2DA925976113}"/>
    <cellStyle name="Currency 7 12 5" xfId="15767" xr:uid="{348B3618-71BC-4FE1-B2ED-08F3C70DD0BF}"/>
    <cellStyle name="Currency 7 13" xfId="2990" xr:uid="{A2E44942-24C9-4BBF-A3EC-0E5AFC935200}"/>
    <cellStyle name="Currency 7 13 2" xfId="6280" xr:uid="{6436FC30-411E-48DA-AC7B-2C3F9166A987}"/>
    <cellStyle name="Currency 7 13 2 2" xfId="28781" xr:uid="{A414A5E9-1636-48B5-9973-6D486902C7A0}"/>
    <cellStyle name="Currency 7 13 2 3" xfId="18487" xr:uid="{6BB06978-EA3A-4EAE-845C-66B6B5D86781}"/>
    <cellStyle name="Currency 7 13 3" xfId="9471" xr:uid="{0B582125-8DE8-46B2-AB6F-B96350A65AEE}"/>
    <cellStyle name="Currency 7 13 3 2" xfId="31741" xr:uid="{65F6B716-19F8-43EE-80ED-06E91B05B673}"/>
    <cellStyle name="Currency 7 13 3 3" xfId="21465" xr:uid="{84711C61-6AFC-4401-B9CC-F39BA8A16774}"/>
    <cellStyle name="Currency 7 13 4" xfId="25817" xr:uid="{FF7C3EB6-82CF-4115-AD3D-1F687729C69C}"/>
    <cellStyle name="Currency 7 13 5" xfId="15517" xr:uid="{AD796C42-64DB-4087-B8A5-FF1027FCBE82}"/>
    <cellStyle name="Currency 7 14" xfId="2876" xr:uid="{E85FA4A7-0B9F-40D1-9983-478A23F780D6}"/>
    <cellStyle name="Currency 7 14 2" xfId="6168" xr:uid="{9FF15673-AD92-4047-986B-7F371E6FA09C}"/>
    <cellStyle name="Currency 7 14 2 2" xfId="28669" xr:uid="{FDBCB5EA-3D7F-4524-A60C-963E2DEC20A8}"/>
    <cellStyle name="Currency 7 14 2 3" xfId="18375" xr:uid="{E47E8811-94E7-4102-AA6C-389CFE0A07EE}"/>
    <cellStyle name="Currency 7 14 3" xfId="9359" xr:uid="{198B295A-934B-4306-A054-8C6A7DDA5F6A}"/>
    <cellStyle name="Currency 7 14 3 2" xfId="31629" xr:uid="{F53ED132-1890-42A4-8595-DC3AE2A1148B}"/>
    <cellStyle name="Currency 7 14 3 3" xfId="21353" xr:uid="{2CFDEC5D-F97D-4A63-9C6B-93F3F4BDC790}"/>
    <cellStyle name="Currency 7 14 4" xfId="25705" xr:uid="{C375549B-8DE7-40D7-B38D-C7B5D4D9C139}"/>
    <cellStyle name="Currency 7 14 5" xfId="15405" xr:uid="{3F13D1D6-B810-4D6B-8697-68B8EC79922D}"/>
    <cellStyle name="Currency 7 15" xfId="2795" xr:uid="{BFFD5ADF-5CD6-43D9-A0CE-83C15FE99A04}"/>
    <cellStyle name="Currency 7 15 2" xfId="6081" xr:uid="{022E9913-530A-4DE2-96BE-07A094A4FF16}"/>
    <cellStyle name="Currency 7 15 2 2" xfId="28582" xr:uid="{B9AAEED0-FAC4-48A0-B113-A21AE60BD235}"/>
    <cellStyle name="Currency 7 15 2 3" xfId="18288" xr:uid="{6D1A369C-01D9-4733-A51C-9C24C1F4CA37}"/>
    <cellStyle name="Currency 7 15 3" xfId="9272" xr:uid="{D8351C51-0522-4056-935D-904A8889C275}"/>
    <cellStyle name="Currency 7 15 3 2" xfId="31542" xr:uid="{08421302-EDE5-4B0F-8528-08C5EFC9917F}"/>
    <cellStyle name="Currency 7 15 3 3" xfId="21266" xr:uid="{FEF51934-E401-45B9-8CF0-7CF175E7BF98}"/>
    <cellStyle name="Currency 7 15 4" xfId="25618" xr:uid="{123CB57F-1682-4EDC-A2B6-52052E3A5F23}"/>
    <cellStyle name="Currency 7 15 5" xfId="15318" xr:uid="{8289664B-DD8A-4239-AF3A-052A15045B1B}"/>
    <cellStyle name="Currency 7 16" xfId="2697" xr:uid="{F0E0F2C9-B6FB-473E-B820-834DA87529A5}"/>
    <cellStyle name="Currency 7 16 2" xfId="5983" xr:uid="{C6080B21-4D21-4655-BD11-BCD5DEFA2B1D}"/>
    <cellStyle name="Currency 7 16 2 2" xfId="28484" xr:uid="{A3353E46-FAEE-4DF6-9AF8-881EBEAB275F}"/>
    <cellStyle name="Currency 7 16 2 3" xfId="18190" xr:uid="{4AF09E20-6A27-477F-BFD8-334065732DC6}"/>
    <cellStyle name="Currency 7 16 3" xfId="9174" xr:uid="{E0AA7FC6-46F2-4BCD-8EDB-7655D78F6DBF}"/>
    <cellStyle name="Currency 7 16 3 2" xfId="31444" xr:uid="{3E4D88DB-F73F-41E3-9141-022D5186ADAF}"/>
    <cellStyle name="Currency 7 16 3 3" xfId="21168" xr:uid="{2C958061-62A4-43AC-840F-B9255BDD7804}"/>
    <cellStyle name="Currency 7 16 4" xfId="25520" xr:uid="{FC66442E-FB34-473B-B996-29ED003F58FA}"/>
    <cellStyle name="Currency 7 16 5" xfId="15220" xr:uid="{6698AF65-EFA2-40BE-97EF-06BF438258C3}"/>
    <cellStyle name="Currency 7 17" xfId="2125" xr:uid="{546BFB32-916B-49A5-9E88-D036CFF642DE}"/>
    <cellStyle name="Currency 7 17 2" xfId="5501" xr:uid="{5E6787A1-9343-45B9-9E92-C6665B0DFE1E}"/>
    <cellStyle name="Currency 7 17 2 2" xfId="28040" xr:uid="{73CDE113-D599-42FC-AF8E-D594B86776AA}"/>
    <cellStyle name="Currency 7 17 2 3" xfId="17746" xr:uid="{2F48FE85-5591-437D-BE07-3035DD8FE034}"/>
    <cellStyle name="Currency 7 17 3" xfId="8721" xr:uid="{7DA1C72C-5D1F-478A-85B0-123236D8F9BC}"/>
    <cellStyle name="Currency 7 17 3 2" xfId="31000" xr:uid="{175127DE-A2D7-4E40-BF25-A14C104CFBB4}"/>
    <cellStyle name="Currency 7 17 3 3" xfId="20724" xr:uid="{8E668853-7BA5-4851-8783-975D3D5A81C4}"/>
    <cellStyle name="Currency 7 17 4" xfId="25067" xr:uid="{C39F1D3C-B863-48BA-B5A1-75D8FC3081F5}"/>
    <cellStyle name="Currency 7 17 5" xfId="14767" xr:uid="{5B4BFD73-1B81-44C6-958E-9036B8C73809}"/>
    <cellStyle name="Currency 7 18" xfId="5269" xr:uid="{AD3FCC0E-0C6F-4D45-91D5-150797614F7B}"/>
    <cellStyle name="Currency 7 18 2" xfId="27873" xr:uid="{A1DD8796-4CB3-4FA2-B3EB-4F17A2ED652A}"/>
    <cellStyle name="Currency 7 18 3" xfId="17579" xr:uid="{8984EC56-9A3E-48F6-A04C-088C1A2805BB}"/>
    <cellStyle name="Currency 7 19" xfId="8551" xr:uid="{AD4123C3-FD95-4890-9F19-D224A247586F}"/>
    <cellStyle name="Currency 7 19 2" xfId="30833" xr:uid="{D3F2E573-D730-44A8-A315-30CEC8EDEDCB}"/>
    <cellStyle name="Currency 7 19 3" xfId="20557" xr:uid="{44693F4F-CBB2-447B-994A-5B32E38FA082}"/>
    <cellStyle name="Currency 7 2" xfId="164" xr:uid="{DB20471A-A3A4-426C-9579-A392A928CB30}"/>
    <cellStyle name="Currency 7 2 10" xfId="9634" xr:uid="{B309E0EA-C002-4EDB-8E16-22DE1F8017BA}"/>
    <cellStyle name="Currency 7 2 10 2" xfId="31904" xr:uid="{1CC49B2E-0F86-4AFF-93BB-D0192CBFF42B}"/>
    <cellStyle name="Currency 7 2 10 3" xfId="21628" xr:uid="{09981B70-8AFA-486C-B5B0-7DA781FA628F}"/>
    <cellStyle name="Currency 7 2 11" xfId="12754" xr:uid="{281194DB-643B-4CF9-A5E6-6DEB3FAF9674}"/>
    <cellStyle name="Currency 7 2 11 3" xfId="23624" xr:uid="{C90595B5-E52C-4500-BB20-F85B9CCA79EC}"/>
    <cellStyle name="Currency 7 2 12" xfId="14302" xr:uid="{0AD5F2F6-09F1-437E-9DF3-0E6BDC258F5C}"/>
    <cellStyle name="Currency 7 2 12 2" xfId="25980" xr:uid="{6E2CCF47-57D3-4567-93B6-E46D8468DA9B}"/>
    <cellStyle name="Currency 7 2 13" xfId="15680" xr:uid="{9F46903A-F6D4-4689-AB2E-6CE072A10B87}"/>
    <cellStyle name="Currency 7 2 14" xfId="32852" xr:uid="{FA67FDB1-10A2-4F22-9EEA-A7736E10974A}"/>
    <cellStyle name="Currency 7 2 15" xfId="1247" xr:uid="{308D5F96-83FE-4B74-87E4-10E604FD7258}"/>
    <cellStyle name="Currency 7 2 2" xfId="410" xr:uid="{B749A58B-6468-49E7-B117-3F455D8793C3}"/>
    <cellStyle name="Currency 7 2 2 2" xfId="921" xr:uid="{8507E74D-8192-4FA8-B0E1-87957AAB9ADC}"/>
    <cellStyle name="Currency 7 2 2 2 2" xfId="8227" xr:uid="{1199AA7F-9C62-4169-A9B0-49B362425BF2}"/>
    <cellStyle name="Currency 7 2 2 2 2 2" xfId="30639" xr:uid="{5A9B5ABD-08DF-4AC7-92EB-BA5C749B9DF6}"/>
    <cellStyle name="Currency 7 2 2 2 2 3" xfId="20350" xr:uid="{7E881B73-FF0B-497B-B0B0-E7D83B296D2C}"/>
    <cellStyle name="Currency 7 2 2 2 3" xfId="11332" xr:uid="{27F23CBD-0F0A-4476-86BF-232AAC66A602}"/>
    <cellStyle name="Currency 7 2 2 2 3 3" xfId="23330" xr:uid="{6AF6EAB4-D03D-4109-A619-E151E4C39741}"/>
    <cellStyle name="Currency 7 2 2 2 4" xfId="13570" xr:uid="{83876714-6AFD-417A-8901-7DEE82F16972}"/>
    <cellStyle name="Currency 7 2 2 2 4 3" xfId="24206" xr:uid="{B2053AF9-2A52-4508-BC1B-A1F6452B2804}"/>
    <cellStyle name="Currency 7 2 2 2 5" xfId="27676" xr:uid="{08C53460-856B-41AB-9E97-76F1EB9A2F7A}"/>
    <cellStyle name="Currency 7 2 2 2 6" xfId="17382" xr:uid="{4EC5101B-2686-44B0-92D4-1FB05D17E8F4}"/>
    <cellStyle name="Currency 7 2 2 2 8" xfId="5029" xr:uid="{825CE7A0-B6C3-4007-BFBF-4389F4DC7061}"/>
    <cellStyle name="Currency 7 2 2 3" xfId="7144" xr:uid="{64E7648E-922A-47B6-B184-8A8EB446BCF5}"/>
    <cellStyle name="Currency 7 2 2 3 2" xfId="29615" xr:uid="{EFD035EE-EC35-426A-BB7D-53B3023DD8EE}"/>
    <cellStyle name="Currency 7 2 2 3 3" xfId="19324" xr:uid="{2DA76B05-0A48-40A7-8D42-36E86C6EA876}"/>
    <cellStyle name="Currency 7 2 2 4" xfId="10308" xr:uid="{375FA6A3-E035-4680-9C57-4800DCD8EC2D}"/>
    <cellStyle name="Currency 7 2 2 4 2" xfId="32577" xr:uid="{0F9971B5-B614-4C3E-8DD8-A6286727D437}"/>
    <cellStyle name="Currency 7 2 2 4 3" xfId="22303" xr:uid="{F6CF43C6-5B5E-4A09-9B43-5D6F01D23F8A}"/>
    <cellStyle name="Currency 7 2 2 5" xfId="12966" xr:uid="{0718D408-7474-4378-9B23-F2E6FFE3FCDF}"/>
    <cellStyle name="Currency 7 2 2 5 3" xfId="23789" xr:uid="{FDB763F6-53CE-4EBE-801A-8281E9D7A13C}"/>
    <cellStyle name="Currency 7 2 2 6" xfId="26654" xr:uid="{B9F50ED8-840C-4E07-959F-01058A506F17}"/>
    <cellStyle name="Currency 7 2 2 7" xfId="16355" xr:uid="{B9393EA8-3030-4BAC-A667-2611031C6A73}"/>
    <cellStyle name="Currency 7 2 2 8" xfId="33073" xr:uid="{007B320C-C956-4AF2-956E-660BBBA994F6}"/>
    <cellStyle name="Currency 7 2 2 9" xfId="3996" xr:uid="{A98FBB5B-BD01-4F3A-B615-39F9347C7BB3}"/>
    <cellStyle name="Currency 7 2 3" xfId="772" xr:uid="{0F8D75D6-77E2-45AF-9706-C526BFF8AC3E}"/>
    <cellStyle name="Currency 7 2 3 2" xfId="4810" xr:uid="{D1E7146A-8B5C-41EF-B7AE-19673FC4F3ED}"/>
    <cellStyle name="Currency 7 2 3 2 2" xfId="7996" xr:uid="{EF0E2CA8-CBCF-4388-9A32-6286A4AB8400}"/>
    <cellStyle name="Currency 7 2 3 2 2 2" xfId="30426" xr:uid="{A2E771AC-1DC3-4BB5-904D-899AC8BBB963}"/>
    <cellStyle name="Currency 7 2 3 2 2 3" xfId="20136" xr:uid="{7CCE0F29-003F-4C3D-9BD6-206DDF35A1C3}"/>
    <cellStyle name="Currency 7 2 3 2 3" xfId="11118" xr:uid="{AFC31585-45AC-409C-BAA4-56A93E7F31D9}"/>
    <cellStyle name="Currency 7 2 3 2 3 3" xfId="23116" xr:uid="{3AF33F6B-D6B6-46B3-95D3-8A4110A7CA79}"/>
    <cellStyle name="Currency 7 2 3 2 4" xfId="27467" xr:uid="{9E63B069-6927-474F-BBD8-F6D5D49E0391}"/>
    <cellStyle name="Currency 7 2 3 2 5" xfId="17168" xr:uid="{EC45A4E0-2143-434E-86DB-70371726705A}"/>
    <cellStyle name="Currency 7 2 3 3" xfId="6982" xr:uid="{AD078D81-F4D2-4074-AF1C-F4E3E0696973}"/>
    <cellStyle name="Currency 7 2 3 3 2" xfId="29453" xr:uid="{7F9E4590-AC7B-420D-AA21-097706B868DF}"/>
    <cellStyle name="Currency 7 2 3 3 3" xfId="19160" xr:uid="{A199C049-EA0B-405E-9A21-449641683587}"/>
    <cellStyle name="Currency 7 2 3 4" xfId="10145" xr:uid="{0254DBBD-06B0-4FEE-A722-9D8E1E4C2AD1}"/>
    <cellStyle name="Currency 7 2 3 4 2" xfId="32414" xr:uid="{E7EE3A7C-5545-4DB0-95CA-847A781D898D}"/>
    <cellStyle name="Currency 7 2 3 4 3" xfId="22139" xr:uid="{48DF6F68-1E6F-4EA6-806F-A37B5B5B97A9}"/>
    <cellStyle name="Currency 7 2 3 5" xfId="13410" xr:uid="{BFF6D374-022A-43DD-BC7A-A776AE573A28}"/>
    <cellStyle name="Currency 7 2 3 5 3" xfId="24046" xr:uid="{0BBF6150-CBCE-4BC8-ADF7-E949073DA9D1}"/>
    <cellStyle name="Currency 7 2 3 6" xfId="26490" xr:uid="{BC536837-9F3B-430A-B277-F5B777C748FB}"/>
    <cellStyle name="Currency 7 2 3 7" xfId="16191" xr:uid="{C4826B35-ED08-40CF-9391-339DD66AAF2D}"/>
    <cellStyle name="Currency 7 2 3 8" xfId="32914" xr:uid="{B22389F4-AAB6-4327-A2B5-F7F56A3512ED}"/>
    <cellStyle name="Currency 7 2 3 9" xfId="3819" xr:uid="{71D13D7E-7236-4C07-B62F-035C6D76FC72}"/>
    <cellStyle name="Currency 7 2 4" xfId="4690" xr:uid="{2D1F1F5F-7ABE-4C92-9F0F-753A8C6D8145}"/>
    <cellStyle name="Currency 7 2 4 2" xfId="7866" xr:uid="{D40381BD-CE02-482D-A8C9-58CBAA21AF7A}"/>
    <cellStyle name="Currency 7 2 4 2 2" xfId="30294" xr:uid="{16C57A91-8BEC-4866-97B8-34E7BBCCDF2C}"/>
    <cellStyle name="Currency 7 2 4 2 3" xfId="20005" xr:uid="{3708B65A-97FC-466D-A986-E271829A6D12}"/>
    <cellStyle name="Currency 7 2 4 3" xfId="10989" xr:uid="{1F3D7518-E2DB-49F8-9C0C-F60C13D8A87A}"/>
    <cellStyle name="Currency 7 2 4 3 3" xfId="22984" xr:uid="{6C77DED6-24C7-45C4-8643-F1ADA1F637BC}"/>
    <cellStyle name="Currency 7 2 4 4" xfId="13662" xr:uid="{EB468A24-2112-4AB3-BDF2-A85B89ECCE32}"/>
    <cellStyle name="Currency 7 2 4 4 3" xfId="24300" xr:uid="{2ADB14B4-4E8B-49F6-AF4C-83DAE59CD894}"/>
    <cellStyle name="Currency 7 2 4 5" xfId="27335" xr:uid="{61141DE8-8417-4D81-B476-1807FF49A784}"/>
    <cellStyle name="Currency 7 2 4 6" xfId="17036" xr:uid="{1EA54035-DF91-4C03-9F40-D5B8045076D2}"/>
    <cellStyle name="Currency 7 2 5" xfId="4488" xr:uid="{833B8ABE-FC6C-417E-B64C-867362E812EC}"/>
    <cellStyle name="Currency 7 2 5 2" xfId="7664" xr:uid="{3983A2BE-A90D-48F4-BD6D-EDE31C385699}"/>
    <cellStyle name="Currency 7 2 5 2 2" xfId="30093" xr:uid="{4380B7AE-B642-4B99-940C-7029249FF1E6}"/>
    <cellStyle name="Currency 7 2 5 2 3" xfId="19803" xr:uid="{ECB199E2-B4EF-48DA-9548-15A0ED5B4D2B}"/>
    <cellStyle name="Currency 7 2 5 3" xfId="10787" xr:uid="{C54AFAAC-8607-4AD7-8296-4EB8F6DADFFD}"/>
    <cellStyle name="Currency 7 2 5 3 3" xfId="22782" xr:uid="{7B92FCE0-9C88-44C1-B277-740519C291C6}"/>
    <cellStyle name="Currency 7 2 5 4" xfId="13719" xr:uid="{DD90E427-61F4-42FE-B660-35653A6975F9}"/>
    <cellStyle name="Currency 7 2 5 4 3" xfId="24359" xr:uid="{26FFB0FA-11F4-41B2-8D27-7F3F6E6F79D0}"/>
    <cellStyle name="Currency 7 2 5 5" xfId="27133" xr:uid="{7680158B-47FF-4045-9D46-EE8C68DDC367}"/>
    <cellStyle name="Currency 7 2 5 6" xfId="16834" xr:uid="{013D6827-E725-470B-8F1B-326941DBC44F}"/>
    <cellStyle name="Currency 7 2 6" xfId="4388" xr:uid="{A5FF88C3-5025-465A-83AB-444A6A0EE102}"/>
    <cellStyle name="Currency 7 2 6 2" xfId="7563" xr:uid="{F5D260BA-7D42-430C-99B4-B5EAFC04C2A6}"/>
    <cellStyle name="Currency 7 2 6 2 2" xfId="29992" xr:uid="{4BF2BA27-DBE3-4D59-9DE6-8BFB86E2DED0}"/>
    <cellStyle name="Currency 7 2 6 2 3" xfId="19702" xr:uid="{2E189B8B-CBCC-4287-B3CF-EC65EC86C032}"/>
    <cellStyle name="Currency 7 2 6 3" xfId="10686" xr:uid="{0A63352A-56FC-43DD-AEC2-025D064C8FB6}"/>
    <cellStyle name="Currency 7 2 6 3 3" xfId="22681" xr:uid="{123C3931-5C1A-4CBD-890A-B58E635E62A2}"/>
    <cellStyle name="Currency 7 2 6 4" xfId="14148" xr:uid="{57FF4206-AE15-47B1-BF72-E612346C0177}"/>
    <cellStyle name="Currency 7 2 6 4 3" xfId="24784" xr:uid="{45BBF922-0232-4533-AB18-ABE3BD862E61}"/>
    <cellStyle name="Currency 7 2 6 5" xfId="27032" xr:uid="{3EBE86FD-6AA0-42BD-AC32-07689A302C8A}"/>
    <cellStyle name="Currency 7 2 6 6" xfId="16733" xr:uid="{5B502FAD-DA2A-415C-8C93-A29376F76A62}"/>
    <cellStyle name="Currency 7 2 7" xfId="4165" xr:uid="{24DA3567-BF57-46DA-B790-D5008BD7CD82}"/>
    <cellStyle name="Currency 7 2 7 2" xfId="7340" xr:uid="{AF2734E0-CE94-408F-999E-DF79996BFB99}"/>
    <cellStyle name="Currency 7 2 7 2 2" xfId="29803" xr:uid="{2B75FED4-4655-4C9B-A145-4295B562E40F}"/>
    <cellStyle name="Currency 7 2 7 2 3" xfId="19513" xr:uid="{81519F2E-E9A8-4891-AFAB-B41D7747B69B}"/>
    <cellStyle name="Currency 7 2 7 3" xfId="10497" xr:uid="{875B02F6-62C2-4EE4-824F-35714CBC6E25}"/>
    <cellStyle name="Currency 7 2 7 3 3" xfId="22492" xr:uid="{6A60F0A2-7A62-4516-B58F-58950D5A8491}"/>
    <cellStyle name="Currency 7 2 7 4" xfId="26843" xr:uid="{EF4FD7E3-F9A4-4809-B8F3-F4641D74BC04}"/>
    <cellStyle name="Currency 7 2 7 5" xfId="16544" xr:uid="{8A46AFFB-4E7F-4662-802B-C06BD45A8FA3}"/>
    <cellStyle name="Currency 7 2 8" xfId="3339" xr:uid="{5C361F0A-503F-4EAE-9CF0-7E8BFC4387C8}"/>
    <cellStyle name="Currency 7 2 8 2" xfId="6696" xr:uid="{FFBEFC03-D538-444F-90DB-0B06C6967ABB}"/>
    <cellStyle name="Currency 7 2 8 2 2" xfId="29196" xr:uid="{5DBEF7D3-071D-4206-B70C-B08F4635D598}"/>
    <cellStyle name="Currency 7 2 8 2 3" xfId="18903" xr:uid="{E78CE4FE-3BC4-48D6-8030-47BE03D27E33}"/>
    <cellStyle name="Currency 7 2 8 3" xfId="9887" xr:uid="{0D05B4E5-11E1-4C52-AA80-40D9E156F4B7}"/>
    <cellStyle name="Currency 7 2 8 3 2" xfId="32157" xr:uid="{BD6F68DA-F4CB-4D6B-B075-00AABAABFCD8}"/>
    <cellStyle name="Currency 7 2 8 3 3" xfId="21881" xr:uid="{08677F19-16C1-41D4-BD2E-D8990004715F}"/>
    <cellStyle name="Currency 7 2 8 4" xfId="26232" xr:uid="{674FE5A2-94CA-4F86-A338-62F3B7622ECB}"/>
    <cellStyle name="Currency 7 2 8 5" xfId="15933" xr:uid="{18A2D359-49A6-4120-948B-896DB805913A}"/>
    <cellStyle name="Currency 7 2 9" xfId="6443" xr:uid="{C3871845-A422-4144-8C23-39390EEEF0EA}"/>
    <cellStyle name="Currency 7 2 9 2" xfId="28944" xr:uid="{F506DC58-B14C-48CA-95F1-72AB707DA616}"/>
    <cellStyle name="Currency 7 2 9 3" xfId="18650" xr:uid="{3F8CC0CA-D020-4FBD-B102-7F665E88085C}"/>
    <cellStyle name="Currency 7 20" xfId="12397" xr:uid="{72B6B595-F6EB-431C-A19F-F1DFE650612E}"/>
    <cellStyle name="Currency 7 20 3" xfId="23497" xr:uid="{C068E6AD-3F0D-4C07-B36D-6C568FE5B0FE}"/>
    <cellStyle name="Currency 7 21" xfId="14234" xr:uid="{A1B9DBA1-3CF6-4EF4-9C25-12D45A5F8F9E}"/>
    <cellStyle name="Currency 7 21 2" xfId="24897" xr:uid="{AD4C6F5B-A91D-4DC8-80B9-3645A6999B5D}"/>
    <cellStyle name="Currency 7 22" xfId="14597" xr:uid="{C8C40864-73D7-4E2A-943F-ADDDEDDC703C}"/>
    <cellStyle name="Currency 7 23" xfId="32837" xr:uid="{A032F187-0FA2-4CBF-80E4-BD79F946EDED}"/>
    <cellStyle name="Currency 7 25" xfId="1179" xr:uid="{6680ABDA-1870-4A3D-92B8-8830729646DD}"/>
    <cellStyle name="Currency 7 3" xfId="235" xr:uid="{55BF5C34-FAFA-4F54-BB2C-5D59E38297D2}"/>
    <cellStyle name="Currency 7 3 10" xfId="32870" xr:uid="{B88AF914-A1A3-4093-9686-805A5F05098D}"/>
    <cellStyle name="Currency 7 3 11" xfId="3070" xr:uid="{4C3DA4BB-F195-4E28-85CF-3A81CAA50BA1}"/>
    <cellStyle name="Currency 7 3 2" xfId="829" xr:uid="{4444159A-FA71-4922-8F1C-8B64A9CDE742}"/>
    <cellStyle name="Currency 7 3 2 2" xfId="5077" xr:uid="{91EE3DCB-4F65-4B28-B85F-87A7BF85CF05}"/>
    <cellStyle name="Currency 7 3 2 2 2" xfId="8284" xr:uid="{8DAC982F-D70D-4BAC-BD65-A31D85645535}"/>
    <cellStyle name="Currency 7 3 2 2 2 2" xfId="30694" xr:uid="{3583A5B1-EED4-4BE9-BFC1-0842DFDEF402}"/>
    <cellStyle name="Currency 7 3 2 2 2 3" xfId="20408" xr:uid="{5DC543B7-98EE-4DA3-8C5F-E2CA2293DC61}"/>
    <cellStyle name="Currency 7 3 2 2 3" xfId="11388" xr:uid="{E4EF1016-0788-4CAB-A6E8-A07B25A80EF8}"/>
    <cellStyle name="Currency 7 3 2 2 3 3" xfId="23388" xr:uid="{67ABD7A6-3DF6-4809-BD94-E36F50D069B7}"/>
    <cellStyle name="Currency 7 3 2 2 4" xfId="13489" xr:uid="{A4BB88B9-8C69-412C-AFB0-B2BF2DCD312E}"/>
    <cellStyle name="Currency 7 3 2 2 4 3" xfId="24124" xr:uid="{7F49BE29-8FF7-4D33-93C1-92BD62A0A003}"/>
    <cellStyle name="Currency 7 3 2 2 5" xfId="27734" xr:uid="{A436EE4A-CCDC-4FBD-A27C-D0E69EDA8135}"/>
    <cellStyle name="Currency 7 3 2 2 6" xfId="17440" xr:uid="{50AE6C6C-E86E-45E8-8EB5-2D98A8887F97}"/>
    <cellStyle name="Currency 7 3 2 3" xfId="7064" xr:uid="{5774F843-3A5D-49E4-B6B5-18D027CCDD80}"/>
    <cellStyle name="Currency 7 3 2 3 2" xfId="29534" xr:uid="{03B1BDDB-2019-41DD-B02F-8D7544B262DC}"/>
    <cellStyle name="Currency 7 3 2 3 3" xfId="19242" xr:uid="{B9F55A22-1C50-4DF1-9DA7-F37D82DE3C6F}"/>
    <cellStyle name="Currency 7 3 2 4" xfId="10226" xr:uid="{DD0AAAB2-1979-48A5-A774-AC1DF8F1D5F2}"/>
    <cellStyle name="Currency 7 3 2 4 2" xfId="32496" xr:uid="{5CB938BC-76DD-4E54-A8ED-7C7AA514CC55}"/>
    <cellStyle name="Currency 7 3 2 4 3" xfId="22221" xr:uid="{EED6093E-D169-4FFD-A471-F5D7CC870CA0}"/>
    <cellStyle name="Currency 7 3 2 5" xfId="12886" xr:uid="{727B6759-6625-4C47-8127-42BA6FCD70F4}"/>
    <cellStyle name="Currency 7 3 2 5 3" xfId="23707" xr:uid="{C96E8D7E-0912-45DC-BED8-E83AA6039A9C}"/>
    <cellStyle name="Currency 7 3 2 6" xfId="26572" xr:uid="{9AC6E86E-52BC-4BDC-9254-B600B4E95CA5}"/>
    <cellStyle name="Currency 7 3 2 7" xfId="16273" xr:uid="{46F4A6F5-F2CD-4257-96A9-6B108F91ADD1}"/>
    <cellStyle name="Currency 7 3 2 8" xfId="33144" xr:uid="{E4B66A3E-6706-485E-8704-18D1FC09403A}"/>
    <cellStyle name="Currency 7 3 2 9" xfId="3933" xr:uid="{62D27BF2-7D05-4266-956F-0D95BD80B082}"/>
    <cellStyle name="Currency 7 3 3" xfId="3744" xr:uid="{703A6DEF-AF20-4947-BC25-87D293C25201}"/>
    <cellStyle name="Currency 7 3 3 2" xfId="4913" xr:uid="{CA8E5EA9-6412-4A12-AB1E-6552F92587EA}"/>
    <cellStyle name="Currency 7 3 3 2 2" xfId="8101" xr:uid="{4083AE76-8EA0-4AAD-A1CB-A4AE151AE67B}"/>
    <cellStyle name="Currency 7 3 3 2 2 2" xfId="30524" xr:uid="{7FE33E7B-ABA0-4493-89E9-9DC19022B17D}"/>
    <cellStyle name="Currency 7 3 3 2 2 3" xfId="20234" xr:uid="{42D62CEB-13C4-4DD9-B28A-1FA6C4269D72}"/>
    <cellStyle name="Currency 7 3 3 2 3" xfId="11216" xr:uid="{8239E6CB-A11D-4E20-A464-A656E96D93AE}"/>
    <cellStyle name="Currency 7 3 3 2 3 3" xfId="23214" xr:uid="{4EC23E9E-290C-48BB-8DEC-06E8C79BA838}"/>
    <cellStyle name="Currency 7 3 3 2 4" xfId="27563" xr:uid="{05702F2E-F13B-4A22-8870-2526EF2FA81E}"/>
    <cellStyle name="Currency 7 3 3 2 5" xfId="17266" xr:uid="{98DB527E-F24D-4E70-BD22-4ADCEA78AB83}"/>
    <cellStyle name="Currency 7 3 3 3" xfId="6900" xr:uid="{B282A242-4C8C-49E9-AC1F-FA10A87CB030}"/>
    <cellStyle name="Currency 7 3 3 3 2" xfId="29371" xr:uid="{D527021D-D354-43A2-9BA7-856B4901DD8E}"/>
    <cellStyle name="Currency 7 3 3 3 3" xfId="19078" xr:uid="{F6C71071-EC57-4B5A-9060-C4E8237111C7}"/>
    <cellStyle name="Currency 7 3 3 4" xfId="10063" xr:uid="{730303FE-3D5E-4980-AD16-26F2885281ED}"/>
    <cellStyle name="Currency 7 3 3 4 2" xfId="32332" xr:uid="{D387FED7-1CD1-427D-932B-CC1474274369}"/>
    <cellStyle name="Currency 7 3 3 4 3" xfId="22057" xr:uid="{E64D3BAC-E067-44C5-B437-A5F0FECBB380}"/>
    <cellStyle name="Currency 7 3 3 5" xfId="13329" xr:uid="{F22D5FE8-0BC3-41B7-8B19-2B140AD40D0B}"/>
    <cellStyle name="Currency 7 3 3 5 3" xfId="23964" xr:uid="{3B37CF9F-8505-413C-9FE1-A955D1E4CB55}"/>
    <cellStyle name="Currency 7 3 3 6" xfId="26408" xr:uid="{260F782D-500D-4C2A-AC4B-968A38E22A1C}"/>
    <cellStyle name="Currency 7 3 3 7" xfId="16109" xr:uid="{F4133B75-23AA-482B-8E51-FFD6934BEFF9}"/>
    <cellStyle name="Currency 7 3 3 8" xfId="32940" xr:uid="{4B17E83A-A9BF-4226-B64B-285CD9476AB0}"/>
    <cellStyle name="Currency 7 3 4" xfId="3259" xr:uid="{3B358ED2-9766-4E8E-830C-A9061FD2FADF}"/>
    <cellStyle name="Currency 7 3 4 2" xfId="6614" xr:uid="{51E6F0A1-BD73-4F90-BE15-3DDE53D84222}"/>
    <cellStyle name="Currency 7 3 4 2 2" xfId="29114" xr:uid="{E1EFF453-4F14-4CE8-9A62-1EBB37DC946E}"/>
    <cellStyle name="Currency 7 3 4 2 3" xfId="18821" xr:uid="{FDF4D082-63EA-4174-8F1F-CA7B7BFEE556}"/>
    <cellStyle name="Currency 7 3 4 3" xfId="9805" xr:uid="{9DF5268D-C48A-4160-9FFB-C3B920035745}"/>
    <cellStyle name="Currency 7 3 4 3 2" xfId="32075" xr:uid="{6166C1C6-57BC-4A92-A1C6-5EADA6E2589B}"/>
    <cellStyle name="Currency 7 3 4 3 3" xfId="21799" xr:uid="{ACB77F9C-DA7F-4C4F-AB05-61EFAC4EFBA2}"/>
    <cellStyle name="Currency 7 3 4 4" xfId="26151" xr:uid="{16B0E6C4-B23C-4B1B-A936-45E46723C7A7}"/>
    <cellStyle name="Currency 7 3 4 5" xfId="15851" xr:uid="{B4933023-EA7C-4F39-96A6-8BD01A55534B}"/>
    <cellStyle name="Currency 7 3 5" xfId="6361" xr:uid="{2481B327-F387-417B-AA07-A90A6C6105E8}"/>
    <cellStyle name="Currency 7 3 5 2" xfId="28862" xr:uid="{F4D6F80F-38BA-4B29-B00A-7AB8E5F9FC2F}"/>
    <cellStyle name="Currency 7 3 5 3" xfId="18568" xr:uid="{647E56C1-BD7F-44DE-80EB-956783ED3179}"/>
    <cellStyle name="Currency 7 3 6" xfId="9552" xr:uid="{51AFAA68-9931-4F4E-A03E-0306BA36A4E4}"/>
    <cellStyle name="Currency 7 3 6 2" xfId="31822" xr:uid="{811BABF9-0F1B-4511-960B-7113979AD371}"/>
    <cellStyle name="Currency 7 3 6 3" xfId="21546" xr:uid="{60C37592-0EB4-4850-9CAE-E4D77A08E124}"/>
    <cellStyle name="Currency 7 3 7" xfId="12674" xr:uid="{14E6C324-EB50-4F43-AB4B-29827D613C9C}"/>
    <cellStyle name="Currency 7 3 7 3" xfId="23542" xr:uid="{7DA845DC-6863-475B-9B77-2421D082CBBE}"/>
    <cellStyle name="Currency 7 3 8" xfId="25898" xr:uid="{3AF82DD7-DF40-4809-8951-7CE026E10336}"/>
    <cellStyle name="Currency 7 3 9" xfId="15598" xr:uid="{4841B1F8-414A-41AC-9B87-3D87F34C286B}"/>
    <cellStyle name="Currency 7 4" xfId="295" xr:uid="{D62120A1-891B-4C56-9426-2C725FA5AFAF}"/>
    <cellStyle name="Currency 7 4 2" xfId="4949" xr:uid="{E6DD0935-A2C8-42CD-B813-8811AD155CE5}"/>
    <cellStyle name="Currency 7 4 2 2" xfId="8139" xr:uid="{155F890E-423F-49DA-93BD-6B90BCDE0079}"/>
    <cellStyle name="Currency 7 4 2 2 2" xfId="30556" xr:uid="{059DF2F1-D199-449D-BB22-120E6FBDA23B}"/>
    <cellStyle name="Currency 7 4 2 2 3" xfId="20266" xr:uid="{B1831355-C9CB-4CED-A9AF-897E1F822063}"/>
    <cellStyle name="Currency 7 4 2 3" xfId="11248" xr:uid="{33AA6371-F21F-4596-A135-D92469FACCBC}"/>
    <cellStyle name="Currency 7 4 2 3 3" xfId="23246" xr:uid="{7E2E2145-C659-4BFE-90F1-E2099860F013}"/>
    <cellStyle name="Currency 7 4 2 4" xfId="27594" xr:uid="{F448618D-1946-4357-A0B5-A88E39AF07B3}"/>
    <cellStyle name="Currency 7 4 2 5" xfId="17298" xr:uid="{24526DED-29D2-4581-A50B-4BE2801DFE03}"/>
    <cellStyle name="Currency 7 4 2 6" xfId="33204" xr:uid="{A43D6099-060B-437B-ACDE-838CF946D4DF}"/>
    <cellStyle name="Currency 7 4 3" xfId="6840" xr:uid="{0237293F-248F-4DE6-B548-16FE82362EEB}"/>
    <cellStyle name="Currency 7 4 3 2" xfId="29326" xr:uid="{96F5A190-A62A-4DB5-909E-A821155119A0}"/>
    <cellStyle name="Currency 7 4 3 3" xfId="19033" xr:uid="{61C96F8D-0D98-452E-A792-DC8939709F1B}"/>
    <cellStyle name="Currency 7 4 3 4" xfId="32962" xr:uid="{6323D5B9-747E-4D83-8755-24684DC46BF5}"/>
    <cellStyle name="Currency 7 4 4" xfId="10018" xr:uid="{A6A58C50-EB13-4EBC-83CA-AC36C9519DC3}"/>
    <cellStyle name="Currency 7 4 4 2" xfId="32287" xr:uid="{CA5F3233-AAFC-44DF-8214-8D240AB813D8}"/>
    <cellStyle name="Currency 7 4 4 3" xfId="22012" xr:uid="{BF6AF128-6C94-40C6-9920-2F4AB8298ACF}"/>
    <cellStyle name="Currency 7 4 5" xfId="13093" xr:uid="{24CE5904-9E7C-451F-8DB4-77A5AC67AA11}"/>
    <cellStyle name="Currency 7 4 5 3" xfId="23919" xr:uid="{8526C9D4-49D3-4D14-AA32-AB10AE578F5A}"/>
    <cellStyle name="Currency 7 4 6" xfId="26363" xr:uid="{C6B5B308-0368-44CC-880F-07B979541D55}"/>
    <cellStyle name="Currency 7 4 7" xfId="16064" xr:uid="{19FBF72F-F740-4C43-A021-2CE2C6FC6BCA}"/>
    <cellStyle name="Currency 7 4 8" xfId="32883" xr:uid="{E4A44FC1-2163-409F-9C18-3BE7826F4C6E}"/>
    <cellStyle name="Currency 7 4 9" xfId="3466" xr:uid="{CA282BD1-6424-4DB4-B4E2-D532AB839492}"/>
    <cellStyle name="Currency 7 5" xfId="4741" xr:uid="{7A86408D-DDBE-44A2-A96A-1637DBB69501}"/>
    <cellStyle name="Currency 7 5 2" xfId="7920" xr:uid="{FC0A9AD4-6CBA-4236-B618-520160CA9C60}"/>
    <cellStyle name="Currency 7 5 2 2" xfId="30348" xr:uid="{997B1827-7204-4770-955B-ECF45E688B7F}"/>
    <cellStyle name="Currency 7 5 2 3" xfId="20059" xr:uid="{A7CB39F2-3A64-4C08-AF74-F86B32D180DA}"/>
    <cellStyle name="Currency 7 5 3" xfId="11043" xr:uid="{063D2398-CC5C-46D0-85DE-9EED29DC53F0}"/>
    <cellStyle name="Currency 7 5 3 3" xfId="23038" xr:uid="{7681447C-632E-496A-AF88-6BEEF671E286}"/>
    <cellStyle name="Currency 7 5 4" xfId="13779" xr:uid="{20DC1855-4FD7-4B76-A979-C38E361525F7}"/>
    <cellStyle name="Currency 7 5 4 3" xfId="24418" xr:uid="{57800E88-7B6F-4981-9872-67D4B29FC5AE}"/>
    <cellStyle name="Currency 7 5 5" xfId="27389" xr:uid="{33F7EC74-A9BF-4381-BE5A-168CCC8B3266}"/>
    <cellStyle name="Currency 7 5 6" xfId="17090" xr:uid="{0B6EA5D2-03C1-4D16-8B88-D00D72633BFD}"/>
    <cellStyle name="Currency 7 5 7" xfId="33017" xr:uid="{E54BAA17-8C66-4C0F-B2C1-F62CD20FC65C}"/>
    <cellStyle name="Currency 7 6" xfId="4612" xr:uid="{7AC65DFD-CF07-4FA7-9092-087FEE8B87C4}"/>
    <cellStyle name="Currency 7 6 2" xfId="7788" xr:uid="{EDC63C13-433D-444B-9751-F6A53FED2DC9}"/>
    <cellStyle name="Currency 7 6 2 2" xfId="30217" xr:uid="{072AAE09-3AC1-4092-9759-7D6F048E4517}"/>
    <cellStyle name="Currency 7 6 2 3" xfId="19927" xr:uid="{9D678CAE-59A4-407B-A398-42AAF2CBD7B7}"/>
    <cellStyle name="Currency 7 6 3" xfId="10911" xr:uid="{D9008F20-0D7F-46EE-8907-4103417D7FB0}"/>
    <cellStyle name="Currency 7 6 3 3" xfId="22906" xr:uid="{92AECF49-47B5-4D9C-928F-A826383DBAF8}"/>
    <cellStyle name="Currency 7 6 4" xfId="14070" xr:uid="{21DE429B-3B85-4B37-8633-D6D6B6066BB9}"/>
    <cellStyle name="Currency 7 6 4 3" xfId="24705" xr:uid="{43B9B622-FB74-41C1-AC0D-908E6DC6180D}"/>
    <cellStyle name="Currency 7 6 5" xfId="27257" xr:uid="{BB773E30-6C5A-482D-82D7-C2490A9ED0F1}"/>
    <cellStyle name="Currency 7 6 6" xfId="16958" xr:uid="{10B724FA-C912-4BC3-9B1A-FF1634A0C49E}"/>
    <cellStyle name="Currency 7 6 7" xfId="32899" xr:uid="{EF76BD0A-E336-47F6-BF31-5942CBDE4ACC}"/>
    <cellStyle name="Currency 7 7" xfId="4541" xr:uid="{10FCD45D-A32D-4718-ABB6-6341D5BAA872}"/>
    <cellStyle name="Currency 7 7 2" xfId="7717" xr:uid="{73D5E911-324C-4BB3-8BE4-744DE4D76523}"/>
    <cellStyle name="Currency 7 7 2 2" xfId="30146" xr:uid="{9315D1C8-97DF-45C8-A449-5639BFC70A5C}"/>
    <cellStyle name="Currency 7 7 2 3" xfId="19856" xr:uid="{42643445-4D50-48EB-9CFF-B3CCC4002B88}"/>
    <cellStyle name="Currency 7 7 3" xfId="10840" xr:uid="{E3D13247-893D-490D-947A-2F915285FED3}"/>
    <cellStyle name="Currency 7 7 3 3" xfId="22835" xr:uid="{D191F32C-4CE5-40C2-9CBA-2A695A3653CA}"/>
    <cellStyle name="Currency 7 7 4" xfId="13836" xr:uid="{8223176C-644A-4160-B715-CA848C2608C9}"/>
    <cellStyle name="Currency 7 7 4 3" xfId="24476" xr:uid="{0084BD29-3439-40C3-A3A8-8963C5B0FD5B}"/>
    <cellStyle name="Currency 7 7 5" xfId="27186" xr:uid="{01AFF7E7-9254-404A-B655-D9161712CEFE}"/>
    <cellStyle name="Currency 7 7 6" xfId="16887" xr:uid="{D8511E07-1FFC-4AE3-AACF-DBAF1A546D35}"/>
    <cellStyle name="Currency 7 8" xfId="4408" xr:uid="{32125D81-99CD-4DA5-BA72-4C17C0CF4FE1}"/>
    <cellStyle name="Currency 7 8 2" xfId="7583" xr:uid="{AA27CE6F-17D0-4F3C-89CC-A1E0A4A129FA}"/>
    <cellStyle name="Currency 7 8 2 2" xfId="30012" xr:uid="{A4A89D1B-9332-4522-B813-3B8A789C68A4}"/>
    <cellStyle name="Currency 7 8 2 3" xfId="19722" xr:uid="{F902B520-6C1A-4816-B9EA-A51FE42A586A}"/>
    <cellStyle name="Currency 7 8 3" xfId="10706" xr:uid="{3B8178D3-96A8-4928-B5FD-5B09724BF60C}"/>
    <cellStyle name="Currency 7 8 3 3" xfId="22701" xr:uid="{75DDBDF1-E1A1-4939-9C3A-0F789B237EC3}"/>
    <cellStyle name="Currency 7 8 4" xfId="13963" xr:uid="{E125D36D-1FDF-4C47-9A99-1EAB5A1EF3FF}"/>
    <cellStyle name="Currency 7 8 4 3" xfId="24602" xr:uid="{4A25E331-6AB4-4435-A885-2146738C2F90}"/>
    <cellStyle name="Currency 7 8 5" xfId="27052" xr:uid="{1A077727-E9A5-485B-A574-55167E1C2F02}"/>
    <cellStyle name="Currency 7 8 6" xfId="16753" xr:uid="{000E87BB-00D0-4E61-928A-8F48BB7CDEE8}"/>
    <cellStyle name="Currency 7 9" xfId="4357" xr:uid="{EE49E2F9-61FA-47FE-94F9-27AC5C7C5046}"/>
    <cellStyle name="Currency 7 9 2" xfId="7532" xr:uid="{988FABF8-58A0-4B9B-B14C-967517D2704A}"/>
    <cellStyle name="Currency 7 9 2 2" xfId="29961" xr:uid="{0D829FC3-D0A2-4483-B022-AE470114410E}"/>
    <cellStyle name="Currency 7 9 2 3" xfId="19671" xr:uid="{855F1B9C-4E48-4CC7-B132-735A97777501}"/>
    <cellStyle name="Currency 7 9 3" xfId="10655" xr:uid="{A8C6E647-C959-480C-890B-048136A0D1B8}"/>
    <cellStyle name="Currency 7 9 3 3" xfId="22650" xr:uid="{B34A8757-5B2A-4709-A42A-772E0BD6AB9A}"/>
    <cellStyle name="Currency 7 9 4" xfId="13906" xr:uid="{72D86B32-6E1F-44F5-BD1F-27B832077A1C}"/>
    <cellStyle name="Currency 7 9 4 3" xfId="24546" xr:uid="{D85BECCF-E904-4DEB-8B7B-FC1073FA2285}"/>
    <cellStyle name="Currency 7 9 5" xfId="27001" xr:uid="{38B42709-536B-4B7C-BC4F-88923524ABD7}"/>
    <cellStyle name="Currency 7 9 6" xfId="16702" xr:uid="{06F5D105-A5CC-4BDE-9BDF-E20F4B08CDD7}"/>
    <cellStyle name="Currency 70" xfId="2395" xr:uid="{C07F5843-E27D-4ADB-9207-E482EE90F425}"/>
    <cellStyle name="Currency 70 2" xfId="5742" xr:uid="{63FFA1E7-7FB7-4249-AE41-593FA7C04917}"/>
    <cellStyle name="Currency 70 2 2" xfId="28258" xr:uid="{3548DF49-CD8F-4402-B5E0-33943180B360}"/>
    <cellStyle name="Currency 70 2 3" xfId="17964" xr:uid="{45C030DE-3419-481E-ABA7-EFEBE753D19B}"/>
    <cellStyle name="Currency 70 3" xfId="8948" xr:uid="{51F15E12-A8B0-4DEB-BEF4-47449DD94862}"/>
    <cellStyle name="Currency 70 3 2" xfId="31218" xr:uid="{94070F71-2FD2-4FB3-89B8-5F0AD930BEA0}"/>
    <cellStyle name="Currency 70 3 3" xfId="20942" xr:uid="{D1B2EDCE-A170-4BB2-AB15-46F9274557CB}"/>
    <cellStyle name="Currency 70 4" xfId="25294" xr:uid="{33F27AE9-3ADB-4143-99E3-A285AF85F61A}"/>
    <cellStyle name="Currency 70 5" xfId="14994" xr:uid="{C9B6ABFE-0E74-419E-84E3-B97803FCA081}"/>
    <cellStyle name="Currency 71" xfId="2391" xr:uid="{FF64EA91-657C-4D9A-92A4-9A4AC5211002}"/>
    <cellStyle name="Currency 71 2" xfId="5738" xr:uid="{F1744D48-F881-48E7-AA9D-FF1A8AF82ECA}"/>
    <cellStyle name="Currency 71 2 2" xfId="28254" xr:uid="{2159199D-738C-49E0-AEF5-977F98539D86}"/>
    <cellStyle name="Currency 71 2 3" xfId="17960" xr:uid="{3D374582-9D9B-4BCD-902A-BE3547A18F77}"/>
    <cellStyle name="Currency 71 3" xfId="8944" xr:uid="{EBA800AA-9EAE-433B-B91F-2CFA2688C1DE}"/>
    <cellStyle name="Currency 71 3 2" xfId="31214" xr:uid="{8F40F831-D9D7-4A4E-8DFA-802860E58DC6}"/>
    <cellStyle name="Currency 71 3 3" xfId="20938" xr:uid="{C8F0DC03-E2B4-47BC-B94E-AECBE60780BC}"/>
    <cellStyle name="Currency 71 4" xfId="25290" xr:uid="{29DDA018-6CD1-4159-91FC-C8DD81ABD33F}"/>
    <cellStyle name="Currency 71 5" xfId="14990" xr:uid="{E10F30A7-4314-4D06-A53C-ABC4C97DFACC}"/>
    <cellStyle name="Currency 72" xfId="2387" xr:uid="{1EEAA1FA-29D2-4921-A24D-8C7F5CD384E3}"/>
    <cellStyle name="Currency 72 2" xfId="5734" xr:uid="{AA6F048E-3FD5-4E71-8969-B7EFA047164C}"/>
    <cellStyle name="Currency 72 2 2" xfId="28250" xr:uid="{991A9E45-18B3-4133-85CE-3F9ACC4EA415}"/>
    <cellStyle name="Currency 72 2 3" xfId="17956" xr:uid="{2EDFA2FC-E370-4B6D-A384-6952E69F950A}"/>
    <cellStyle name="Currency 72 3" xfId="8940" xr:uid="{423CA8D1-1FB9-47F3-B401-D47A2AF3EEB4}"/>
    <cellStyle name="Currency 72 3 2" xfId="31210" xr:uid="{73DC970A-27DD-42D3-8512-CA397838F165}"/>
    <cellStyle name="Currency 72 3 3" xfId="20934" xr:uid="{043EB6E4-E43A-489D-815B-A542321373FF}"/>
    <cellStyle name="Currency 72 4" xfId="25286" xr:uid="{5D556C0C-236A-42DE-A427-EBE25837D385}"/>
    <cellStyle name="Currency 72 5" xfId="14986" xr:uid="{CFC87F86-8416-4CF6-8555-338AD956B815}"/>
    <cellStyle name="Currency 73" xfId="2372" xr:uid="{105CA2AA-54A2-43FD-B34A-B2B58E6E4128}"/>
    <cellStyle name="Currency 73 2" xfId="5719" xr:uid="{B1C68D5C-5BA2-445B-90D3-957FF73B6BFA}"/>
    <cellStyle name="Currency 73 2 2" xfId="28235" xr:uid="{B3C75941-E0D4-4784-88C4-F9EB1F72696C}"/>
    <cellStyle name="Currency 73 2 3" xfId="17941" xr:uid="{069F4EC8-66C3-4423-B1F5-169D75C1BF17}"/>
    <cellStyle name="Currency 73 3" xfId="8925" xr:uid="{CAB93C4F-D8BA-465B-B2DE-6ECC640C4368}"/>
    <cellStyle name="Currency 73 3 2" xfId="31195" xr:uid="{B7ADF254-B81C-4396-878A-D156A3F03A58}"/>
    <cellStyle name="Currency 73 3 3" xfId="20919" xr:uid="{976C4A5C-5C56-473A-BC7A-70FD00E4E12F}"/>
    <cellStyle name="Currency 73 4" xfId="25271" xr:uid="{45899FC8-1839-4E81-AFDD-99A1E566B4C8}"/>
    <cellStyle name="Currency 73 5" xfId="14971" xr:uid="{DD891C4A-7A18-4DAF-871E-19BFFB81C82E}"/>
    <cellStyle name="Currency 74" xfId="2373" xr:uid="{EB2CD6D5-0F26-4572-BFFC-C822830C6231}"/>
    <cellStyle name="Currency 74 2" xfId="5720" xr:uid="{1DF5C9B8-37DF-4CA8-9A3B-6589AE92EF00}"/>
    <cellStyle name="Currency 74 2 2" xfId="28236" xr:uid="{2C89782F-4D70-4EB6-86CE-2B15C789FA18}"/>
    <cellStyle name="Currency 74 2 3" xfId="17942" xr:uid="{CC168FF7-4C1A-45A4-8AE2-6121039C599A}"/>
    <cellStyle name="Currency 74 3" xfId="8926" xr:uid="{978C21D3-4621-445F-86A8-73E785F51893}"/>
    <cellStyle name="Currency 74 3 2" xfId="31196" xr:uid="{2BEE9161-DADA-4326-8517-E5CCDB37E92A}"/>
    <cellStyle name="Currency 74 3 3" xfId="20920" xr:uid="{569022FA-518B-43D2-B183-934A3C5657AE}"/>
    <cellStyle name="Currency 74 4" xfId="25272" xr:uid="{3AE79C50-A0C4-43A1-9BBE-4650C0B8F374}"/>
    <cellStyle name="Currency 74 5" xfId="14972" xr:uid="{8F28E8BD-857C-4F7C-AD88-0F7921A663DB}"/>
    <cellStyle name="Currency 75" xfId="2354" xr:uid="{11358255-D1F9-4AA4-8312-94CBFB1FCD6B}"/>
    <cellStyle name="Currency 75 2" xfId="5701" xr:uid="{D2C57E94-53B8-4317-A958-21619828698F}"/>
    <cellStyle name="Currency 75 2 2" xfId="28217" xr:uid="{F0299844-2767-4D47-9C24-80F86A7B4E23}"/>
    <cellStyle name="Currency 75 2 3" xfId="17923" xr:uid="{549B7CA2-B098-44BF-BC46-7CD5CD45014F}"/>
    <cellStyle name="Currency 75 3" xfId="8907" xr:uid="{0A26924B-9F41-4FC3-9785-474A0582A7C7}"/>
    <cellStyle name="Currency 75 3 2" xfId="31177" xr:uid="{4A5E04D5-792B-4CDE-85A9-822C0F4F05C2}"/>
    <cellStyle name="Currency 75 3 3" xfId="20901" xr:uid="{3507C7CA-1163-4E28-9C8A-23E0474F5D67}"/>
    <cellStyle name="Currency 75 4" xfId="25253" xr:uid="{1558F9DA-5034-4FE2-8F52-A88DDAED4AB6}"/>
    <cellStyle name="Currency 75 5" xfId="14953" xr:uid="{D8B96C92-9A1D-4569-8CAC-D04F9F166A63}"/>
    <cellStyle name="Currency 76" xfId="2362" xr:uid="{F232D413-34F0-436C-BB6A-DB6361888AE5}"/>
    <cellStyle name="Currency 76 2" xfId="5709" xr:uid="{9831BA82-1273-44BD-ADCF-E3D0BF59B7A1}"/>
    <cellStyle name="Currency 76 2 2" xfId="28225" xr:uid="{F289BD62-36CE-40C8-93F9-CAAE4CBEBC0E}"/>
    <cellStyle name="Currency 76 2 3" xfId="17931" xr:uid="{BCE263E7-63F5-4633-B4FF-D0F7B5BA5002}"/>
    <cellStyle name="Currency 76 3" xfId="8915" xr:uid="{234AEBDF-AA87-4B13-A998-45CA37033C94}"/>
    <cellStyle name="Currency 76 3 2" xfId="31185" xr:uid="{268AF023-8CEB-48D3-9BA0-FE1B470FE6F8}"/>
    <cellStyle name="Currency 76 3 3" xfId="20909" xr:uid="{EDEE5524-55D2-4E3C-9203-328197EEEB09}"/>
    <cellStyle name="Currency 76 4" xfId="25261" xr:uid="{8F5A55E0-86FF-4F11-A710-6F3BF662AA60}"/>
    <cellStyle name="Currency 76 5" xfId="14961" xr:uid="{283BDBEB-27B5-4448-A77B-699A7C762DF6}"/>
    <cellStyle name="Currency 77" xfId="2337" xr:uid="{3295E841-AC50-4EF6-B686-14019EFFC582}"/>
    <cellStyle name="Currency 77 2" xfId="5684" xr:uid="{085C65F5-389D-40E1-B126-0A1CA795FE33}"/>
    <cellStyle name="Currency 77 2 2" xfId="28200" xr:uid="{5284D7F4-BDC4-4BCA-BA45-13E341153A7C}"/>
    <cellStyle name="Currency 77 2 3" xfId="17906" xr:uid="{607E8CAE-2F05-4FEA-9FF5-A726BE8115B3}"/>
    <cellStyle name="Currency 77 3" xfId="8890" xr:uid="{A988A413-C3B0-42CD-9EC5-E59AE9B01B19}"/>
    <cellStyle name="Currency 77 3 2" xfId="31160" xr:uid="{A96C44EF-56E6-44A5-9AF0-8A61C5366720}"/>
    <cellStyle name="Currency 77 3 3" xfId="20884" xr:uid="{1A789F47-1AE7-456D-81B3-10C92DF8DDA6}"/>
    <cellStyle name="Currency 77 4" xfId="25236" xr:uid="{A72388EA-B4EC-49D4-938C-FEDD8AE2DEDE}"/>
    <cellStyle name="Currency 77 5" xfId="14936" xr:uid="{A17E42A1-A55C-4CB7-888E-4D5AE2E8BA3C}"/>
    <cellStyle name="Currency 78" xfId="2317" xr:uid="{16A50B63-1B06-40C7-BEE7-69C97DA5106B}"/>
    <cellStyle name="Currency 78 2" xfId="5664" xr:uid="{D64D7469-E1AD-4384-8257-32236C7E8A3F}"/>
    <cellStyle name="Currency 78 2 2" xfId="28180" xr:uid="{D53E06F8-1863-472D-A0EB-702FB5A6A781}"/>
    <cellStyle name="Currency 78 2 3" xfId="17886" xr:uid="{90AC10ED-F447-4F8C-828E-763D66C75437}"/>
    <cellStyle name="Currency 78 3" xfId="8870" xr:uid="{D366D705-BB13-452D-A0D5-0B22A1242847}"/>
    <cellStyle name="Currency 78 3 2" xfId="31140" xr:uid="{051B23CC-1BE7-42C5-A68A-E266F69535C7}"/>
    <cellStyle name="Currency 78 3 3" xfId="20864" xr:uid="{3A0494BF-5A80-4644-AA99-446187C0E948}"/>
    <cellStyle name="Currency 78 4" xfId="25216" xr:uid="{C5461258-A670-43E1-8699-E42970308768}"/>
    <cellStyle name="Currency 78 5" xfId="14916" xr:uid="{5C4A903D-88A8-46C5-A8D4-9954476788E8}"/>
    <cellStyle name="Currency 79" xfId="2302" xr:uid="{6460B184-83B6-4330-BAAF-67ED4137525F}"/>
    <cellStyle name="Currency 79 2" xfId="5649" xr:uid="{06FC2DD1-6A14-4CEE-B8AB-4A478C7168B1}"/>
    <cellStyle name="Currency 79 2 2" xfId="28165" xr:uid="{6102103D-C984-4D5E-9EA8-C21171E82FB3}"/>
    <cellStyle name="Currency 79 2 3" xfId="17871" xr:uid="{A223617C-DCE2-4069-802E-CDA5A25FFC02}"/>
    <cellStyle name="Currency 79 3" xfId="8855" xr:uid="{417797EA-4DB6-495B-B76D-AAE9FD017D95}"/>
    <cellStyle name="Currency 79 3 2" xfId="31125" xr:uid="{4D0804DB-A507-49F6-ACD2-941E9145EA31}"/>
    <cellStyle name="Currency 79 3 3" xfId="20849" xr:uid="{833CD739-E11B-420A-A2C5-AB4337288679}"/>
    <cellStyle name="Currency 79 4" xfId="25201" xr:uid="{EC36E99A-8825-4F15-AA1F-1DFB9BB9F503}"/>
    <cellStyle name="Currency 79 5" xfId="14901" xr:uid="{280FF665-3376-416A-A6B6-FBADC9BE7E35}"/>
    <cellStyle name="Currency 8" xfId="116" xr:uid="{15433653-73AD-4C80-BECA-080A3DEFFFD3}"/>
    <cellStyle name="Currency 8 10" xfId="4204" xr:uid="{90989346-5365-4383-9BE0-ED203706A668}"/>
    <cellStyle name="Currency 8 10 2" xfId="7379" xr:uid="{F2D899B2-912C-4B14-A6B7-E6FFD0DDDCD8}"/>
    <cellStyle name="Currency 8 10 2 2" xfId="29828" xr:uid="{149629C8-9FA6-408B-A17C-7C0C1B6AC9A2}"/>
    <cellStyle name="Currency 8 10 2 3" xfId="19538" xr:uid="{EC71E06F-9A3D-4E80-A575-0086C1D365D9}"/>
    <cellStyle name="Currency 8 10 3" xfId="10522" xr:uid="{479438EA-14CB-4065-A6FF-4AD26F4BB73C}"/>
    <cellStyle name="Currency 8 10 3 3" xfId="22517" xr:uid="{589679AA-4E71-48D1-916D-6C36E3E347E7}"/>
    <cellStyle name="Currency 8 10 4" xfId="14127" xr:uid="{5B722346-B607-4913-880E-E7B990730DBB}"/>
    <cellStyle name="Currency 8 10 4 3" xfId="24763" xr:uid="{6171313C-6482-4334-ABE2-34EFA191D007}"/>
    <cellStyle name="Currency 8 10 5" xfId="26868" xr:uid="{CBAEFE15-7E8B-4275-825C-FFD5316FB69A}"/>
    <cellStyle name="Currency 8 10 6" xfId="16569" xr:uid="{95DE89FE-1177-4C50-B762-12E99FF2D1C5}"/>
    <cellStyle name="Currency 8 11" xfId="4054" xr:uid="{ACF738DB-E0DF-4017-8E19-0FA70824A782}"/>
    <cellStyle name="Currency 8 11 2" xfId="7229" xr:uid="{420E0130-A6EC-46E7-8909-AA890D4927E5}"/>
    <cellStyle name="Currency 8 11 2 2" xfId="29700" xr:uid="{EED2BD95-F02F-4314-8B14-639BB321129F}"/>
    <cellStyle name="Currency 8 11 2 3" xfId="19410" xr:uid="{4838ABF5-2E4B-4634-9DF0-6CD65485B157}"/>
    <cellStyle name="Currency 8 11 3" xfId="10394" xr:uid="{C0F4CC2D-D7E5-4241-A8F8-396ABBEEF1F0}"/>
    <cellStyle name="Currency 8 11 3 3" xfId="22389" xr:uid="{C9BAF3A1-2612-4451-938A-C277F90618CC}"/>
    <cellStyle name="Currency 8 11 4" xfId="26740" xr:uid="{A77503C5-F7D2-4E3F-8ADD-30A78FFFF273}"/>
    <cellStyle name="Currency 8 11 5" xfId="16441" xr:uid="{5AAE0E72-FBB3-4CA3-8A09-261C07BCB2BD}"/>
    <cellStyle name="Currency 8 12" xfId="3179" xr:uid="{AEDD1E50-C073-4923-86BC-594C828A6FED}"/>
    <cellStyle name="Currency 8 12 2" xfId="6534" xr:uid="{5B243096-8E6B-402A-A47C-1586E597EF8C}"/>
    <cellStyle name="Currency 8 12 2 2" xfId="29034" xr:uid="{F854FE75-C420-4486-9B74-ABC336702870}"/>
    <cellStyle name="Currency 8 12 2 3" xfId="18741" xr:uid="{8CFBC74A-0E7A-4073-B4D6-067554A9994B}"/>
    <cellStyle name="Currency 8 12 3" xfId="9725" xr:uid="{D12006BE-1B1A-4CB5-8F29-D6C7E5A693B9}"/>
    <cellStyle name="Currency 8 12 3 2" xfId="31995" xr:uid="{00C6950D-49E9-4EFB-9956-661610F7D3B4}"/>
    <cellStyle name="Currency 8 12 3 3" xfId="21719" xr:uid="{C302927B-FC92-4815-8E56-255B93278BFA}"/>
    <cellStyle name="Currency 8 12 4" xfId="26071" xr:uid="{DAF88A6E-9E75-4D42-BD76-FC48472E1B31}"/>
    <cellStyle name="Currency 8 12 5" xfId="15771" xr:uid="{399D5097-3932-494D-A2BD-4FA53D3CBE4E}"/>
    <cellStyle name="Currency 8 13" xfId="2994" xr:uid="{80BC6CCB-CD97-4BE0-ABFC-5B17F39DBD65}"/>
    <cellStyle name="Currency 8 13 2" xfId="6284" xr:uid="{BE8A82DB-5725-45F4-80DA-FAD352467252}"/>
    <cellStyle name="Currency 8 13 2 2" xfId="28785" xr:uid="{FD6824F1-59EE-4D5B-BC9D-862E463EF4B3}"/>
    <cellStyle name="Currency 8 13 2 3" xfId="18491" xr:uid="{22B1F718-D55A-439D-8A33-203FD2A19AF8}"/>
    <cellStyle name="Currency 8 13 3" xfId="9475" xr:uid="{9C121350-32AE-4716-BC5E-D3A13B0474C7}"/>
    <cellStyle name="Currency 8 13 3 2" xfId="31745" xr:uid="{FB27AC86-78AE-49A5-8CD5-183680AD3A75}"/>
    <cellStyle name="Currency 8 13 3 3" xfId="21469" xr:uid="{9FEB3982-7496-40FC-BC89-CD1ED8F0CBD0}"/>
    <cellStyle name="Currency 8 13 4" xfId="25821" xr:uid="{F57F3009-5C9F-4384-9FB5-2A1D1B0F2DDA}"/>
    <cellStyle name="Currency 8 13 5" xfId="15521" xr:uid="{E6929593-B800-4427-9665-414359752658}"/>
    <cellStyle name="Currency 8 14" xfId="2880" xr:uid="{2B8DAC09-6273-46BC-8F47-CFEC0655BCE4}"/>
    <cellStyle name="Currency 8 14 2" xfId="6172" xr:uid="{DA381B5F-E0FC-46DA-9253-652B2BC41D54}"/>
    <cellStyle name="Currency 8 14 2 2" xfId="28673" xr:uid="{E397582E-48BC-4E87-A0D0-D037BB5B58E7}"/>
    <cellStyle name="Currency 8 14 2 3" xfId="18379" xr:uid="{8DE29105-6CF8-4D2B-9559-6F813BCCE56E}"/>
    <cellStyle name="Currency 8 14 3" xfId="9363" xr:uid="{E525A315-4B48-454A-B055-2F7A4493CB88}"/>
    <cellStyle name="Currency 8 14 3 2" xfId="31633" xr:uid="{D6193487-4A6D-4EDA-9155-21BDAC117F75}"/>
    <cellStyle name="Currency 8 14 3 3" xfId="21357" xr:uid="{42A2555F-150D-47B5-818A-540BE9942B89}"/>
    <cellStyle name="Currency 8 14 4" xfId="25709" xr:uid="{445722B8-7A96-41BB-B415-7B1FD659BACB}"/>
    <cellStyle name="Currency 8 14 5" xfId="15409" xr:uid="{77515743-459A-44C4-8681-36468B56A876}"/>
    <cellStyle name="Currency 8 15" xfId="2799" xr:uid="{05E11576-2B26-4130-A510-238A6F007A52}"/>
    <cellStyle name="Currency 8 15 2" xfId="6085" xr:uid="{B8F5E68F-ED2B-4ECA-BBEE-76B8BB7762EC}"/>
    <cellStyle name="Currency 8 15 2 2" xfId="28586" xr:uid="{27B8FF98-924D-46BB-9B0D-9C9E6C1525B3}"/>
    <cellStyle name="Currency 8 15 2 3" xfId="18292" xr:uid="{12800A30-56BB-440F-9699-2FECA8861B55}"/>
    <cellStyle name="Currency 8 15 3" xfId="9276" xr:uid="{DB24979D-14EB-4228-8603-7A82ED441167}"/>
    <cellStyle name="Currency 8 15 3 2" xfId="31546" xr:uid="{F48A49EB-3963-4E23-AD95-23C6390445D2}"/>
    <cellStyle name="Currency 8 15 3 3" xfId="21270" xr:uid="{9FA4DAF0-E91A-481E-B9F3-993F57437B3E}"/>
    <cellStyle name="Currency 8 15 4" xfId="25622" xr:uid="{4ADD59D6-4DB2-42EB-BBD4-06ED623F533C}"/>
    <cellStyle name="Currency 8 15 5" xfId="15322" xr:uid="{A0CFB95B-3A16-4BE3-8BDE-3A97D8836C8C}"/>
    <cellStyle name="Currency 8 16" xfId="5263" xr:uid="{59571EB3-0C33-40CC-81DD-5816D6BD1A4F}"/>
    <cellStyle name="Currency 8 16 2" xfId="27869" xr:uid="{611DF98B-657E-4B9F-881C-D2B85FC7CA78}"/>
    <cellStyle name="Currency 8 16 3" xfId="17575" xr:uid="{E54A0193-4074-4328-BDED-66A599D2FCCB}"/>
    <cellStyle name="Currency 8 17" xfId="8545" xr:uid="{C0097384-E006-4111-AAE1-391F5C9AFB23}"/>
    <cellStyle name="Currency 8 17 2" xfId="30829" xr:uid="{B8788FFE-EB61-4143-92E2-A28E14DC6CE6}"/>
    <cellStyle name="Currency 8 17 3" xfId="20553" xr:uid="{48C49727-BD2C-4E3A-850A-A16254F473D1}"/>
    <cellStyle name="Currency 8 18" xfId="12401" xr:uid="{0CB4B652-D4A9-42B7-8FFB-75E49AC1D800}"/>
    <cellStyle name="Currency 8 18 3" xfId="23501" xr:uid="{6567D375-EAFF-45F1-AFBA-DDA64516FE75}"/>
    <cellStyle name="Currency 8 19" xfId="14236" xr:uid="{8540BCB9-65E1-4A4A-B710-7C4BD2792ABC}"/>
    <cellStyle name="Currency 8 19 2" xfId="24891" xr:uid="{C7317780-A42B-4EE9-93DD-9945A8BAF6B6}"/>
    <cellStyle name="Currency 8 2" xfId="307" xr:uid="{D6DFE2C7-5741-4790-BD12-BE052B381B21}"/>
    <cellStyle name="Currency 8 2 10" xfId="9638" xr:uid="{78C57378-D5D2-4D84-A437-F768BCA2FAD5}"/>
    <cellStyle name="Currency 8 2 10 2" xfId="31908" xr:uid="{F7C33515-84BA-4F55-9AFA-54050D274358}"/>
    <cellStyle name="Currency 8 2 10 3" xfId="21632" xr:uid="{311F60A0-093A-45C7-93F0-AA729B8789AF}"/>
    <cellStyle name="Currency 8 2 11" xfId="12758" xr:uid="{03B44A42-5F12-4B01-B1EA-44F36D93C503}"/>
    <cellStyle name="Currency 8 2 11 3" xfId="23628" xr:uid="{C31AABB5-B799-4745-A6E8-F47471C4284D}"/>
    <cellStyle name="Currency 8 2 12" xfId="14304" xr:uid="{C15FBCC7-7CBF-4F27-A0A0-3DE6FA1AA456}"/>
    <cellStyle name="Currency 8 2 12 2" xfId="25984" xr:uid="{CEF86948-2C99-46B1-A54D-2BAADE9BDDF4}"/>
    <cellStyle name="Currency 8 2 13" xfId="15684" xr:uid="{0E699E30-49BC-4ADE-81C5-7D3B571E837E}"/>
    <cellStyle name="Currency 8 2 14" xfId="33025" xr:uid="{967EA733-D9BE-4A38-BE25-227C8DA7232C}"/>
    <cellStyle name="Currency 8 2 15" xfId="1249" xr:uid="{7E234FDA-8F4F-4934-BB68-BAA2FB0E0DBA}"/>
    <cellStyle name="Currency 8 2 2" xfId="412" xr:uid="{FF2BFA5A-815B-4F46-BB74-09F97E8BF7C9}"/>
    <cellStyle name="Currency 8 2 2 2" xfId="923" xr:uid="{C227D0A6-4C58-484D-990F-65D00115E372}"/>
    <cellStyle name="Currency 8 2 2 2 2" xfId="8231" xr:uid="{190F4A4D-BBE6-4B20-95E2-C0AE243FCE9F}"/>
    <cellStyle name="Currency 8 2 2 2 2 2" xfId="30643" xr:uid="{82E06492-D251-4CA9-8A7E-4CDDF79BC079}"/>
    <cellStyle name="Currency 8 2 2 2 2 3" xfId="20354" xr:uid="{3A080C8A-225B-4446-A772-73DD36C5D52C}"/>
    <cellStyle name="Currency 8 2 2 2 3" xfId="11336" xr:uid="{563D0B8A-FFDB-413B-991F-969A25C2F69E}"/>
    <cellStyle name="Currency 8 2 2 2 3 3" xfId="23334" xr:uid="{A4C3C912-6C15-4151-B7D4-7B1EB3D08710}"/>
    <cellStyle name="Currency 8 2 2 2 4" xfId="13574" xr:uid="{A8D45124-ED2E-4D4B-8F0D-0C298FDE1C22}"/>
    <cellStyle name="Currency 8 2 2 2 4 3" xfId="24210" xr:uid="{8E09506F-0A6E-4A74-B847-52D23876E76D}"/>
    <cellStyle name="Currency 8 2 2 2 5" xfId="27680" xr:uid="{6B3CF818-C28B-4255-BCD4-B3AA9FB0A144}"/>
    <cellStyle name="Currency 8 2 2 2 6" xfId="17386" xr:uid="{C706A276-67C7-423A-B5A3-73A368A4C0D7}"/>
    <cellStyle name="Currency 8 2 2 2 8" xfId="5033" xr:uid="{9DF367BF-8061-42BE-84AE-076BFAD742D0}"/>
    <cellStyle name="Currency 8 2 2 3" xfId="7148" xr:uid="{0E3314DC-254A-49C7-AE6D-91F4DBC5443B}"/>
    <cellStyle name="Currency 8 2 2 3 2" xfId="29619" xr:uid="{14D16474-047E-4DFD-BB61-358A6EE6C690}"/>
    <cellStyle name="Currency 8 2 2 3 3" xfId="19328" xr:uid="{5444F03E-5E01-4165-B594-171F46234B84}"/>
    <cellStyle name="Currency 8 2 2 4" xfId="10312" xr:uid="{20745A94-6EF1-4697-9A2B-A0FFB9DF7731}"/>
    <cellStyle name="Currency 8 2 2 4 2" xfId="32581" xr:uid="{ADF06FA7-0A2F-4066-9175-32865CF77DA0}"/>
    <cellStyle name="Currency 8 2 2 4 3" xfId="22307" xr:uid="{CAD7D58E-17B1-41DB-9959-68A6B28E7DD6}"/>
    <cellStyle name="Currency 8 2 2 5" xfId="12970" xr:uid="{FACD5FB8-D83A-4099-9F0F-CC31DDB534E6}"/>
    <cellStyle name="Currency 8 2 2 5 3" xfId="23793" xr:uid="{2B7C38A4-8BBE-4E16-9F51-5824CF9B8696}"/>
    <cellStyle name="Currency 8 2 2 6" xfId="26658" xr:uid="{2ED5B2BC-0A99-4A0A-B139-609E544237C9}"/>
    <cellStyle name="Currency 8 2 2 7" xfId="16359" xr:uid="{B308800C-63DC-43A8-BC47-2DC25A1BF465}"/>
    <cellStyle name="Currency 8 2 2 9" xfId="3998" xr:uid="{D5D19D92-32CB-4840-ADBB-8C0DC9FE4352}"/>
    <cellStyle name="Currency 8 2 3" xfId="774" xr:uid="{2524376E-5B8D-424D-B726-7BD2615C867D}"/>
    <cellStyle name="Currency 8 2 3 2" xfId="4814" xr:uid="{0D718F3C-7A50-4346-86A6-D32051919203}"/>
    <cellStyle name="Currency 8 2 3 2 2" xfId="8000" xr:uid="{D53BF1B3-D0C7-4770-93C3-B88AC2DBE5E4}"/>
    <cellStyle name="Currency 8 2 3 2 2 2" xfId="30430" xr:uid="{D2D013B9-315A-4B51-A3E7-6A7154BAAFB0}"/>
    <cellStyle name="Currency 8 2 3 2 2 3" xfId="20140" xr:uid="{186ABFE0-5C93-4B48-A43D-1F162C6A2B57}"/>
    <cellStyle name="Currency 8 2 3 2 3" xfId="11122" xr:uid="{EE05368C-DAEE-4380-B962-83D3E5880564}"/>
    <cellStyle name="Currency 8 2 3 2 3 3" xfId="23120" xr:uid="{2A7113F1-0307-40BB-803B-63BFE181C72D}"/>
    <cellStyle name="Currency 8 2 3 2 4" xfId="27471" xr:uid="{55A00C6A-DCC7-4860-BE0E-0346D4B8BBB6}"/>
    <cellStyle name="Currency 8 2 3 2 5" xfId="17172" xr:uid="{09ADD00D-4864-4A2F-A4D6-F6120B13B36B}"/>
    <cellStyle name="Currency 8 2 3 3" xfId="6986" xr:uid="{41F18281-C1AE-4E13-B89C-72947B69CCBA}"/>
    <cellStyle name="Currency 8 2 3 3 2" xfId="29457" xr:uid="{AB6ED2D9-A8F5-4A22-824F-BE797769DAC3}"/>
    <cellStyle name="Currency 8 2 3 3 3" xfId="19164" xr:uid="{19B813BA-DA96-4FA4-A53A-A5D8DE949080}"/>
    <cellStyle name="Currency 8 2 3 4" xfId="10149" xr:uid="{89CBDDD4-9E8B-40AD-A00E-3101F7DB3D65}"/>
    <cellStyle name="Currency 8 2 3 4 2" xfId="32418" xr:uid="{8CD1A55C-5F4D-4CD7-A5E3-317680E8E69A}"/>
    <cellStyle name="Currency 8 2 3 4 3" xfId="22143" xr:uid="{43CE3479-1DBF-41AD-B560-8B9D20840B9B}"/>
    <cellStyle name="Currency 8 2 3 5" xfId="13414" xr:uid="{F57AAE48-3A6F-4DA4-A218-077818366CCF}"/>
    <cellStyle name="Currency 8 2 3 5 3" xfId="24050" xr:uid="{DBA825F8-972C-4968-BE37-194F43B2E75B}"/>
    <cellStyle name="Currency 8 2 3 6" xfId="26494" xr:uid="{B3C5EAE9-8CD7-429C-B803-DB6906145468}"/>
    <cellStyle name="Currency 8 2 3 7" xfId="16195" xr:uid="{074D34DA-5AF9-4445-842E-2EB579E81CCD}"/>
    <cellStyle name="Currency 8 2 3 9" xfId="3823" xr:uid="{07615007-F959-4EF1-BCBF-D81BFCCFA066}"/>
    <cellStyle name="Currency 8 2 4" xfId="4694" xr:uid="{CFB9A486-BE32-49BA-A816-14142DBB5946}"/>
    <cellStyle name="Currency 8 2 4 2" xfId="7870" xr:uid="{5897FCD3-F5E4-4B83-B8EE-8C1C156C46DA}"/>
    <cellStyle name="Currency 8 2 4 2 2" xfId="30298" xr:uid="{2D4B2625-C548-43F8-A1AD-051AB9653EC7}"/>
    <cellStyle name="Currency 8 2 4 2 3" xfId="20009" xr:uid="{5D2BBA63-0B2A-4661-A3E6-0DD954CB7A25}"/>
    <cellStyle name="Currency 8 2 4 3" xfId="10993" xr:uid="{D7881BCC-703A-42CA-94B1-AF2123773A82}"/>
    <cellStyle name="Currency 8 2 4 3 3" xfId="22988" xr:uid="{0D26CA51-39D6-470C-9B30-07620F0CC7E6}"/>
    <cellStyle name="Currency 8 2 4 4" xfId="13660" xr:uid="{3E89AAE8-8ACD-4D60-9693-4AFBB0FA9016}"/>
    <cellStyle name="Currency 8 2 4 4 3" xfId="24298" xr:uid="{B3F56530-967A-49C2-8B4D-98B5A97FE3A0}"/>
    <cellStyle name="Currency 8 2 4 5" xfId="27339" xr:uid="{B44F7719-2006-4B05-8FDF-5E4B12082E11}"/>
    <cellStyle name="Currency 8 2 4 6" xfId="17040" xr:uid="{91E080B3-BD45-4047-BCE2-EF20B05A69C4}"/>
    <cellStyle name="Currency 8 2 5" xfId="4492" xr:uid="{C03A1D6E-906F-4CD6-A7D3-F57AAA0ED3B4}"/>
    <cellStyle name="Currency 8 2 5 2" xfId="7668" xr:uid="{9DAB3965-323D-43FF-B7DF-CE72CBA7BFEB}"/>
    <cellStyle name="Currency 8 2 5 2 2" xfId="30097" xr:uid="{36D832AC-4FCB-4FD8-A5D4-22B0324E289D}"/>
    <cellStyle name="Currency 8 2 5 2 3" xfId="19807" xr:uid="{77993C93-12BE-49EA-A1CC-F28B244AA66D}"/>
    <cellStyle name="Currency 8 2 5 3" xfId="10791" xr:uid="{205950A6-14D4-4099-83BE-B681DFFCDDA2}"/>
    <cellStyle name="Currency 8 2 5 3 3" xfId="22786" xr:uid="{514451F7-FD9B-4351-8D85-21DCDF78A8AC}"/>
    <cellStyle name="Currency 8 2 5 4" xfId="13861" xr:uid="{D4A95FA9-B305-445E-9CEC-D069A606990C}"/>
    <cellStyle name="Currency 8 2 5 4 3" xfId="24501" xr:uid="{B1FC904F-1392-4654-A127-E44128D72000}"/>
    <cellStyle name="Currency 8 2 5 5" xfId="27137" xr:uid="{AF151359-CF38-43B1-881D-397B3414F759}"/>
    <cellStyle name="Currency 8 2 5 6" xfId="16838" xr:uid="{8BE276D9-A873-40E0-B4AB-233F7C2B12F2}"/>
    <cellStyle name="Currency 8 2 6" xfId="4392" xr:uid="{3E3A0377-38F4-4059-BC0E-9649FC986A9A}"/>
    <cellStyle name="Currency 8 2 6 2" xfId="7567" xr:uid="{C2B48D9A-D2E2-4FD0-BC2D-2DD2D38B883C}"/>
    <cellStyle name="Currency 8 2 6 2 2" xfId="29996" xr:uid="{3EC95ADE-6E38-4B74-BCFA-34A1816D5E33}"/>
    <cellStyle name="Currency 8 2 6 2 3" xfId="19706" xr:uid="{38C52C87-7B33-48D1-8E15-008716E0C08D}"/>
    <cellStyle name="Currency 8 2 6 3" xfId="10690" xr:uid="{510AC8B0-15B0-4DA1-BCA6-8AB568C6407E}"/>
    <cellStyle name="Currency 8 2 6 3 3" xfId="22685" xr:uid="{9B4161CC-B596-41BF-A428-02EE82703061}"/>
    <cellStyle name="Currency 8 2 6 4" xfId="14187" xr:uid="{639420B7-2CC1-4255-A4CF-4A2B08C7639A}"/>
    <cellStyle name="Currency 8 2 6 4 3" xfId="24823" xr:uid="{B51A9C19-C67E-4482-ABC7-5437602B4580}"/>
    <cellStyle name="Currency 8 2 6 5" xfId="27036" xr:uid="{9E15C212-B8AE-4D38-A737-C22B77198F1B}"/>
    <cellStyle name="Currency 8 2 6 6" xfId="16737" xr:uid="{D7E8D5EC-3A66-423F-9D05-69D2326F5888}"/>
    <cellStyle name="Currency 8 2 7" xfId="4169" xr:uid="{D7B077C8-E436-45D7-9B4E-A02974E9053D}"/>
    <cellStyle name="Currency 8 2 7 2" xfId="7344" xr:uid="{8366748E-12E2-4470-9015-4ABAB0AAA185}"/>
    <cellStyle name="Currency 8 2 7 2 2" xfId="29807" xr:uid="{44CE3BCD-4CD5-478F-99C7-2B3CDD15E713}"/>
    <cellStyle name="Currency 8 2 7 2 3" xfId="19517" xr:uid="{948EFFD0-CA66-42EE-9DBB-6FD7CA69DB7E}"/>
    <cellStyle name="Currency 8 2 7 3" xfId="10501" xr:uid="{A2024728-4F00-40BB-AC18-E3BFB78DD4FB}"/>
    <cellStyle name="Currency 8 2 7 3 3" xfId="22496" xr:uid="{7C156D4F-BBF7-4493-BF6C-3B7EC2F6803D}"/>
    <cellStyle name="Currency 8 2 7 4" xfId="26847" xr:uid="{93A5E0D2-0FCC-47F8-9EB6-F93DF2C0A315}"/>
    <cellStyle name="Currency 8 2 7 5" xfId="16548" xr:uid="{50A5DD57-2C49-4264-B876-BB0E98701AD0}"/>
    <cellStyle name="Currency 8 2 8" xfId="3343" xr:uid="{C70E7EF5-AF97-4CE8-8592-B4ABDA0F1CF1}"/>
    <cellStyle name="Currency 8 2 8 2" xfId="6700" xr:uid="{6901920D-07D4-4BA4-B308-739D60670D51}"/>
    <cellStyle name="Currency 8 2 8 2 2" xfId="29200" xr:uid="{6701AA38-F057-47B6-8029-0FD2BF526DF9}"/>
    <cellStyle name="Currency 8 2 8 2 3" xfId="18907" xr:uid="{E297C44B-CE6D-4C28-A96F-E2DA003A6B3E}"/>
    <cellStyle name="Currency 8 2 8 3" xfId="9891" xr:uid="{058BE547-5E33-4419-A713-23E68077C19F}"/>
    <cellStyle name="Currency 8 2 8 3 2" xfId="32161" xr:uid="{86219A95-B5B1-45F4-B92C-F1FF376003F1}"/>
    <cellStyle name="Currency 8 2 8 3 3" xfId="21885" xr:uid="{2DE7943E-66FC-4E1E-8A71-34D2EE119D3E}"/>
    <cellStyle name="Currency 8 2 8 4" xfId="26236" xr:uid="{92FA2813-FFBD-4396-8E51-FC9779252A21}"/>
    <cellStyle name="Currency 8 2 8 5" xfId="15937" xr:uid="{F6E8D5C0-2269-45EE-9240-CB2EE9E41F82}"/>
    <cellStyle name="Currency 8 2 9" xfId="6447" xr:uid="{5829EB5F-9DCD-47A4-9EAC-A3820178E9BD}"/>
    <cellStyle name="Currency 8 2 9 2" xfId="28948" xr:uid="{33EC9AE2-6B47-4571-82CA-4DC233802943}"/>
    <cellStyle name="Currency 8 2 9 3" xfId="18654" xr:uid="{406976D1-02EB-41A1-B0FB-B4124E3576E2}"/>
    <cellStyle name="Currency 8 20" xfId="14591" xr:uid="{3C277E1F-90FB-4483-B7DB-8071DCDF72D5}"/>
    <cellStyle name="Currency 8 21" xfId="32838" xr:uid="{5CB2568B-8963-43B8-B6FB-244E01BE7874}"/>
    <cellStyle name="Currency 8 23" xfId="1181" xr:uid="{56AE5FAB-1FDD-4A31-BE77-12E9712A949A}"/>
    <cellStyle name="Currency 8 3" xfId="369" xr:uid="{A493E2F9-5B2E-45AC-9E21-242ADF8BCD2D}"/>
    <cellStyle name="Currency 8 3 10" xfId="32900" xr:uid="{38787E43-C902-4D80-9CD2-EACBE12E601A}"/>
    <cellStyle name="Currency 8 3 11" xfId="3074" xr:uid="{5CE5C9B6-C01A-4CB6-B8CB-94974DBB381D}"/>
    <cellStyle name="Currency 8 3 2" xfId="863" xr:uid="{A77B95A3-C89E-4091-8FD3-280DBA693CCF}"/>
    <cellStyle name="Currency 8 3 2 2" xfId="5130" xr:uid="{C4EFB05B-F030-426C-BDB8-B7610348CEF6}"/>
    <cellStyle name="Currency 8 3 2 2 2" xfId="8324" xr:uid="{2CD7029E-913B-40CF-A9E5-A022F3F3566C}"/>
    <cellStyle name="Currency 8 3 2 2 2 2" xfId="30733" xr:uid="{E868E437-0912-4C36-B803-7FA73C6E1E28}"/>
    <cellStyle name="Currency 8 3 2 2 2 3" xfId="20447" xr:uid="{79F5E2B7-B738-48CA-8549-0699489FB2CE}"/>
    <cellStyle name="Currency 8 3 2 2 3" xfId="11427" xr:uid="{7047B9ED-44BF-4A92-B2B6-D6A86E7D3A1A}"/>
    <cellStyle name="Currency 8 3 2 2 3 3" xfId="23427" xr:uid="{0BCFA747-CFF4-44A0-9EE7-090ECFB88844}"/>
    <cellStyle name="Currency 8 3 2 2 4" xfId="13493" xr:uid="{F799644A-D1A6-4DB6-97D1-1B78B22B8E01}"/>
    <cellStyle name="Currency 8 3 2 2 4 3" xfId="24128" xr:uid="{D35BE432-D85F-47BB-B2F3-542C56C89BBF}"/>
    <cellStyle name="Currency 8 3 2 2 5" xfId="27773" xr:uid="{B97EA89D-2BF0-4A15-8B68-256B0E57AD71}"/>
    <cellStyle name="Currency 8 3 2 2 6" xfId="17479" xr:uid="{F1C511BF-5BC8-448A-9B3F-B8170D50754A}"/>
    <cellStyle name="Currency 8 3 2 3" xfId="7068" xr:uid="{4A1BB016-6912-45A5-A333-D2E5E05F4392}"/>
    <cellStyle name="Currency 8 3 2 3 2" xfId="29538" xr:uid="{85220A3E-6F8A-4612-9B38-F8EACE56A18F}"/>
    <cellStyle name="Currency 8 3 2 3 3" xfId="19246" xr:uid="{930EA9EB-8BAC-44AA-9482-1957689B384C}"/>
    <cellStyle name="Currency 8 3 2 4" xfId="10230" xr:uid="{D5EE8147-5DC7-44C6-94F0-27A601B7D186}"/>
    <cellStyle name="Currency 8 3 2 4 2" xfId="32500" xr:uid="{F712B93B-6186-4DFE-9D16-C2C4BAB6F79C}"/>
    <cellStyle name="Currency 8 3 2 4 3" xfId="22225" xr:uid="{A4204D27-AF3C-40B4-A777-0005A0B4F6DE}"/>
    <cellStyle name="Currency 8 3 2 5" xfId="12890" xr:uid="{00030C10-F8AE-4BF7-8919-DE4D14216B9D}"/>
    <cellStyle name="Currency 8 3 2 5 3" xfId="23711" xr:uid="{21ADADE5-F585-4862-AD26-0EDD438F9FA8}"/>
    <cellStyle name="Currency 8 3 2 6" xfId="26576" xr:uid="{3E3FDC80-D083-461D-9091-7B3F76684757}"/>
    <cellStyle name="Currency 8 3 2 7" xfId="16277" xr:uid="{56CEF0EC-86B2-4ED1-ABE7-1C4BA8137720}"/>
    <cellStyle name="Currency 8 3 2 9" xfId="3937" xr:uid="{21E2D341-9281-49C4-9DD4-1586E078595B}"/>
    <cellStyle name="Currency 8 3 3" xfId="3748" xr:uid="{AFB6EDEA-1B80-4F04-9343-14B97C7946EB}"/>
    <cellStyle name="Currency 8 3 3 2" xfId="4917" xr:uid="{1E87F727-721F-4634-BB76-823E622520E6}"/>
    <cellStyle name="Currency 8 3 3 2 2" xfId="8105" xr:uid="{E2D0AD25-A5CA-4ED5-97E7-10F2631D2F46}"/>
    <cellStyle name="Currency 8 3 3 2 2 2" xfId="30528" xr:uid="{A584A278-719A-488A-B4CD-8C0C06097442}"/>
    <cellStyle name="Currency 8 3 3 2 2 3" xfId="20238" xr:uid="{D4CDF4ED-9638-4C04-9942-4772F7BABEDA}"/>
    <cellStyle name="Currency 8 3 3 2 3" xfId="11220" xr:uid="{C1F8C642-3FBE-4017-A23C-B8A18D351BE1}"/>
    <cellStyle name="Currency 8 3 3 2 3 3" xfId="23218" xr:uid="{11544D47-A22D-414E-877B-CE7EB00F4774}"/>
    <cellStyle name="Currency 8 3 3 2 4" xfId="27567" xr:uid="{7DBC5653-E0FA-402C-A62A-BF29F9678F5A}"/>
    <cellStyle name="Currency 8 3 3 2 5" xfId="17270" xr:uid="{4554C524-3B80-4426-93D8-497E1D3A2BFF}"/>
    <cellStyle name="Currency 8 3 3 3" xfId="6904" xr:uid="{40B92347-DF5F-4438-AC5F-C462443402CD}"/>
    <cellStyle name="Currency 8 3 3 3 2" xfId="29375" xr:uid="{87CF75AC-A4B7-4728-AD47-23E74EA4A866}"/>
    <cellStyle name="Currency 8 3 3 3 3" xfId="19082" xr:uid="{CEBE150B-BDDE-4095-993E-A31AAAFC4963}"/>
    <cellStyle name="Currency 8 3 3 4" xfId="10067" xr:uid="{7EA17E45-E37F-4DA5-9493-5385EB2D12FB}"/>
    <cellStyle name="Currency 8 3 3 4 2" xfId="32336" xr:uid="{39A008C7-E9D4-4B4C-8504-1462959F8771}"/>
    <cellStyle name="Currency 8 3 3 4 3" xfId="22061" xr:uid="{8A306175-CD8F-4D81-B0BE-C912F81A1194}"/>
    <cellStyle name="Currency 8 3 3 5" xfId="13333" xr:uid="{4EC1A463-0355-41CB-8837-E6C086367364}"/>
    <cellStyle name="Currency 8 3 3 5 3" xfId="23968" xr:uid="{26DCF12E-72F8-456E-80E0-99C3B4CC63CC}"/>
    <cellStyle name="Currency 8 3 3 6" xfId="26412" xr:uid="{465F2CD7-5E1F-459B-A3A9-991FC5630504}"/>
    <cellStyle name="Currency 8 3 3 7" xfId="16113" xr:uid="{6E5A9C98-5FA3-4AB6-BD8B-E9C09EB21609}"/>
    <cellStyle name="Currency 8 3 4" xfId="3263" xr:uid="{EA860CDB-1A46-4B6C-8604-980186A70DB6}"/>
    <cellStyle name="Currency 8 3 4 2" xfId="6618" xr:uid="{37F3E2B5-9F46-4304-AA16-63FD6DA822D9}"/>
    <cellStyle name="Currency 8 3 4 2 2" xfId="29118" xr:uid="{17118A50-8D7B-49AA-8F72-F35EF138616E}"/>
    <cellStyle name="Currency 8 3 4 2 3" xfId="18825" xr:uid="{14E47600-7E07-420F-BF9B-70FC97124705}"/>
    <cellStyle name="Currency 8 3 4 3" xfId="9809" xr:uid="{B1957458-C3E4-4BAF-AE5C-30C86791FE5A}"/>
    <cellStyle name="Currency 8 3 4 3 2" xfId="32079" xr:uid="{19EEE402-ED5D-43BC-BD36-E50C4344CC77}"/>
    <cellStyle name="Currency 8 3 4 3 3" xfId="21803" xr:uid="{938A6A00-93FA-48F2-993D-88DF32835B7E}"/>
    <cellStyle name="Currency 8 3 4 4" xfId="26155" xr:uid="{568232BF-3966-4875-A3E4-2807ECF3AD0F}"/>
    <cellStyle name="Currency 8 3 4 5" xfId="15855" xr:uid="{6C92A0F5-D201-47F5-BD9E-1D6CD0AB45E0}"/>
    <cellStyle name="Currency 8 3 5" xfId="6365" xr:uid="{2B18AFD2-5550-4ED7-8860-B30C5460BBD4}"/>
    <cellStyle name="Currency 8 3 5 2" xfId="28866" xr:uid="{27CD2312-3901-4108-8883-3B8F98FC467F}"/>
    <cellStyle name="Currency 8 3 5 3" xfId="18572" xr:uid="{06200570-52D6-46F6-A80A-DDC07608CC51}"/>
    <cellStyle name="Currency 8 3 6" xfId="9556" xr:uid="{5675342F-C1A8-46EF-B81F-152A3F3F2E2D}"/>
    <cellStyle name="Currency 8 3 6 2" xfId="31826" xr:uid="{C5411F79-15E4-4C58-BCA7-CA24170E4E3C}"/>
    <cellStyle name="Currency 8 3 6 3" xfId="21550" xr:uid="{59E01ACC-AEBD-4D05-B7F4-F9CE78C0AA27}"/>
    <cellStyle name="Currency 8 3 7" xfId="12678" xr:uid="{5E27D502-6CB3-48BD-8EB8-B9C5786276FE}"/>
    <cellStyle name="Currency 8 3 7 3" xfId="23546" xr:uid="{FC9A884A-7BF1-4C68-B817-7787DF229857}"/>
    <cellStyle name="Currency 8 3 8" xfId="25902" xr:uid="{090ED24C-E7D5-4365-A6E8-79D7783222A2}"/>
    <cellStyle name="Currency 8 3 9" xfId="15602" xr:uid="{6821EF61-2B78-4B73-86C8-9CA8271A3389}"/>
    <cellStyle name="Currency 8 4" xfId="717" xr:uid="{CB79ADA4-BF3F-4355-A84C-2A2195810C0F}"/>
    <cellStyle name="Currency 8 4 2" xfId="4953" xr:uid="{7E507385-7753-4EFF-8712-F8A43E431102}"/>
    <cellStyle name="Currency 8 4 2 2" xfId="8143" xr:uid="{0E98D312-9D66-4CEC-A389-30AA887A3606}"/>
    <cellStyle name="Currency 8 4 2 2 2" xfId="30560" xr:uid="{18313C46-E4FA-4147-B8AF-55F0735DBBDA}"/>
    <cellStyle name="Currency 8 4 2 2 3" xfId="20270" xr:uid="{18497B7F-1F0A-47A8-9583-FA460C4BA6C5}"/>
    <cellStyle name="Currency 8 4 2 3" xfId="11252" xr:uid="{818BEF90-2678-44F7-9120-0DAB23DAEAC4}"/>
    <cellStyle name="Currency 8 4 2 3 3" xfId="23250" xr:uid="{185DA752-7AFD-44E2-9FB3-736376FC0EA5}"/>
    <cellStyle name="Currency 8 4 2 4" xfId="27598" xr:uid="{B7A0B4CA-1B4C-47B9-9369-67BD21AF86F9}"/>
    <cellStyle name="Currency 8 4 2 5" xfId="17302" xr:uid="{70D6B472-C9D0-41A7-939E-ED2287CD90FA}"/>
    <cellStyle name="Currency 8 4 3" xfId="6844" xr:uid="{420018B8-7A5E-4673-91DE-38EADFB9C221}"/>
    <cellStyle name="Currency 8 4 3 2" xfId="29330" xr:uid="{581C705F-E58E-4418-B97B-CC8711CC112E}"/>
    <cellStyle name="Currency 8 4 3 3" xfId="19037" xr:uid="{EBEDB083-24A8-4416-B130-9B1DC21D5F39}"/>
    <cellStyle name="Currency 8 4 4" xfId="10022" xr:uid="{4B0F9251-82FE-4ABC-A0D7-4EC3BC97D0E6}"/>
    <cellStyle name="Currency 8 4 4 2" xfId="32291" xr:uid="{4FC907AD-8ACC-4560-983A-70DC8B0E8209}"/>
    <cellStyle name="Currency 8 4 4 3" xfId="22016" xr:uid="{F6562329-6785-4C8C-A34D-B8D824F95082}"/>
    <cellStyle name="Currency 8 4 5" xfId="13097" xr:uid="{A01607B5-3B95-4B35-9FC4-C0BD5C98C794}"/>
    <cellStyle name="Currency 8 4 5 3" xfId="23923" xr:uid="{0F0021C2-624E-442C-9B98-6D88259863D9}"/>
    <cellStyle name="Currency 8 4 6" xfId="26367" xr:uid="{565B1307-62E2-40F1-925A-E65021E5BADE}"/>
    <cellStyle name="Currency 8 4 7" xfId="16068" xr:uid="{BA3A68FC-F1CC-48A6-9E27-5A0B1E993B65}"/>
    <cellStyle name="Currency 8 4 9" xfId="3470" xr:uid="{2392BF87-7194-482D-9F08-5EAEEA876014}"/>
    <cellStyle name="Currency 8 5" xfId="4745" xr:uid="{E586802B-E28D-42A7-AF40-06B155233D75}"/>
    <cellStyle name="Currency 8 5 2" xfId="7924" xr:uid="{782A4A79-3C61-46B3-B4B3-1A104CD54046}"/>
    <cellStyle name="Currency 8 5 2 2" xfId="30352" xr:uid="{948210E2-3B79-496B-ACFC-7B3E8D2D9DEE}"/>
    <cellStyle name="Currency 8 5 2 3" xfId="20063" xr:uid="{E365BE12-4C86-4D88-9A23-27235E8C0D6B}"/>
    <cellStyle name="Currency 8 5 3" xfId="11047" xr:uid="{15834AC1-CAEE-4051-B51F-A1605C5ED41C}"/>
    <cellStyle name="Currency 8 5 3 3" xfId="23042" xr:uid="{3AB6E5C9-A92A-4A5E-9DD0-94E65B6DA40E}"/>
    <cellStyle name="Currency 8 5 4" xfId="13783" xr:uid="{938C700A-49B0-4F08-BD23-CFBF5EB82BEB}"/>
    <cellStyle name="Currency 8 5 4 3" xfId="24422" xr:uid="{86A302D5-B817-499B-AF61-AA284CE870C6}"/>
    <cellStyle name="Currency 8 5 5" xfId="27393" xr:uid="{2204C486-92D2-451C-A5B1-70F335B1D7E0}"/>
    <cellStyle name="Currency 8 5 6" xfId="17094" xr:uid="{EF936A2F-5D40-4D39-92FF-E164C5D1ED24}"/>
    <cellStyle name="Currency 8 6" xfId="4616" xr:uid="{78757EF2-89C5-4B75-A135-74A79CB1CCD1}"/>
    <cellStyle name="Currency 8 6 2" xfId="7792" xr:uid="{EA4D8BF8-F4A4-41E3-B974-2FB54C8B6A6E}"/>
    <cellStyle name="Currency 8 6 2 2" xfId="30221" xr:uid="{20CB2B1B-B631-428D-9193-01DAFD730043}"/>
    <cellStyle name="Currency 8 6 2 3" xfId="19931" xr:uid="{3A6ECC24-F4EA-44D9-B85F-4E1F1F83E3F0}"/>
    <cellStyle name="Currency 8 6 3" xfId="10915" xr:uid="{93422D6F-D0B2-49CD-B717-8B7186589BF4}"/>
    <cellStyle name="Currency 8 6 3 3" xfId="22910" xr:uid="{A8250152-1250-42E9-B660-0504F8CFCA09}"/>
    <cellStyle name="Currency 8 6 4" xfId="14047" xr:uid="{ACF57042-83E4-4E92-B48B-159AC77C61E0}"/>
    <cellStyle name="Currency 8 6 4 3" xfId="24686" xr:uid="{82EE01F6-7909-4882-A763-03729CF963D2}"/>
    <cellStyle name="Currency 8 6 5" xfId="27261" xr:uid="{0E31743F-FFAD-432B-B7EE-3FE43A1AE7C3}"/>
    <cellStyle name="Currency 8 6 6" xfId="16962" xr:uid="{EEA02846-8811-4EC8-9A2B-373F81123454}"/>
    <cellStyle name="Currency 8 7" xfId="4545" xr:uid="{36181EFF-8963-4C68-826A-9CFF0D4866C1}"/>
    <cellStyle name="Currency 8 7 2" xfId="7721" xr:uid="{0DA0EAB8-5EA1-4F91-9201-27D8CB93A88B}"/>
    <cellStyle name="Currency 8 7 2 2" xfId="30150" xr:uid="{90094FA7-DF41-4045-B69A-226F3522B883}"/>
    <cellStyle name="Currency 8 7 2 3" xfId="19860" xr:uid="{BD21727E-BEB8-44D1-8443-AEE351F924EE}"/>
    <cellStyle name="Currency 8 7 3" xfId="10844" xr:uid="{2A70FB53-9FA3-4F0C-9CC3-4BCF378CDE66}"/>
    <cellStyle name="Currency 8 7 3 3" xfId="22839" xr:uid="{9C5DD31C-A182-40E1-9911-A353E29F9438}"/>
    <cellStyle name="Currency 8 7 4" xfId="13957" xr:uid="{F4891682-B028-4A91-88C7-7E605E70820D}"/>
    <cellStyle name="Currency 8 7 4 3" xfId="24595" xr:uid="{4D342F47-06DE-4B54-B289-5D03C7F14C5B}"/>
    <cellStyle name="Currency 8 7 5" xfId="27190" xr:uid="{B2273633-49A0-4DDE-9597-64EA22AC8327}"/>
    <cellStyle name="Currency 8 7 6" xfId="16891" xr:uid="{26B1C68E-AB67-4EAC-B69E-105FBC9733B8}"/>
    <cellStyle name="Currency 8 8" xfId="4412" xr:uid="{4B4FCEC7-8148-44B0-936E-9F200F278B0A}"/>
    <cellStyle name="Currency 8 8 2" xfId="7587" xr:uid="{D95D0ECD-4B2C-4C5B-B0CF-2BC1668E335C}"/>
    <cellStyle name="Currency 8 8 2 2" xfId="30016" xr:uid="{F4F3CC24-93FF-4A62-90B4-FE9B8FC7C646}"/>
    <cellStyle name="Currency 8 8 2 3" xfId="19726" xr:uid="{8DEEF684-1FFC-4972-8953-AD4225A3B636}"/>
    <cellStyle name="Currency 8 8 3" xfId="10710" xr:uid="{CBB844B5-C778-4D19-A548-ED84E7269B8F}"/>
    <cellStyle name="Currency 8 8 3 3" xfId="22705" xr:uid="{69371BD0-8857-4655-ACEA-75C5C794BDCD}"/>
    <cellStyle name="Currency 8 8 4" xfId="13759" xr:uid="{E3D5F870-DE44-45CF-B328-B33274F8CA32}"/>
    <cellStyle name="Currency 8 8 4 3" xfId="24398" xr:uid="{C5B899BC-D67A-45B6-816A-142FB572205C}"/>
    <cellStyle name="Currency 8 8 5" xfId="27056" xr:uid="{09953B79-3DFC-426A-8F0E-BA33F4644C57}"/>
    <cellStyle name="Currency 8 8 6" xfId="16757" xr:uid="{9EDF68B8-7238-4D76-8F76-3622DFC4C255}"/>
    <cellStyle name="Currency 8 9" xfId="4361" xr:uid="{C0057215-08C4-427E-8843-531477B37C09}"/>
    <cellStyle name="Currency 8 9 2" xfId="7536" xr:uid="{B2E26FA9-A833-40B5-8BC5-B8B579F5E533}"/>
    <cellStyle name="Currency 8 9 2 2" xfId="29965" xr:uid="{6514B80B-C695-44BA-89B5-BDDA12812456}"/>
    <cellStyle name="Currency 8 9 2 3" xfId="19675" xr:uid="{1345315F-8458-45C9-A429-D44990FDDA64}"/>
    <cellStyle name="Currency 8 9 3" xfId="10659" xr:uid="{BA17861F-08AC-4489-B796-518466060A0F}"/>
    <cellStyle name="Currency 8 9 3 3" xfId="22654" xr:uid="{C85EBC7C-938D-4A65-8EDF-8DA3E7DFBE34}"/>
    <cellStyle name="Currency 8 9 4" xfId="13878" xr:uid="{C57F38CA-5ADD-439D-83CF-D00606BB4F00}"/>
    <cellStyle name="Currency 8 9 4 3" xfId="24518" xr:uid="{68EFE3C6-7DC8-4018-AA8B-9EF0B1E46439}"/>
    <cellStyle name="Currency 8 9 5" xfId="27005" xr:uid="{98C70F99-2333-4924-8A1D-550F78D2D328}"/>
    <cellStyle name="Currency 8 9 6" xfId="16706" xr:uid="{89EBCA8E-4A12-4FFC-979A-D33D2450F910}"/>
    <cellStyle name="Currency 80" xfId="2310" xr:uid="{E6858B2F-B914-4274-A7D1-93A2A8AEBEA6}"/>
    <cellStyle name="Currency 80 2" xfId="5657" xr:uid="{9F05669C-F70E-4DA2-A33E-24AABA58C6F4}"/>
    <cellStyle name="Currency 80 2 2" xfId="28173" xr:uid="{7E7B0FED-19B7-4D8D-BEB8-38E677183175}"/>
    <cellStyle name="Currency 80 2 3" xfId="17879" xr:uid="{24319580-E842-4FAA-B4D5-67D5F39D688C}"/>
    <cellStyle name="Currency 80 3" xfId="8863" xr:uid="{4238F2DC-3ADD-468E-87B6-D84AB3171BF1}"/>
    <cellStyle name="Currency 80 3 2" xfId="31133" xr:uid="{A8118620-AE27-4B18-B233-85A48F9DB885}"/>
    <cellStyle name="Currency 80 3 3" xfId="20857" xr:uid="{8075A972-E898-4088-8EE3-B988369C4C12}"/>
    <cellStyle name="Currency 80 4" xfId="25209" xr:uid="{EEDF60DE-01FE-4368-BEEE-9E52677453A2}"/>
    <cellStyle name="Currency 80 5" xfId="14909" xr:uid="{4F6128E6-3880-4D80-9E4D-F5B074166835}"/>
    <cellStyle name="Currency 81" xfId="2281" xr:uid="{E3810890-A82E-4C08-A015-9C25C8B79FD0}"/>
    <cellStyle name="Currency 81 2" xfId="5628" xr:uid="{A824460C-EECF-4D16-BA37-C3126740F2F6}"/>
    <cellStyle name="Currency 81 2 2" xfId="28144" xr:uid="{CC0B94FE-0565-43CA-BA81-398544DCF442}"/>
    <cellStyle name="Currency 81 2 3" xfId="17850" xr:uid="{2E52F5A6-356F-43A4-BA66-739E0904A808}"/>
    <cellStyle name="Currency 81 3" xfId="8834" xr:uid="{E575796C-C6F1-4DA4-BA15-E845C5F5DE95}"/>
    <cellStyle name="Currency 81 3 2" xfId="31104" xr:uid="{8763E551-E96E-4243-BB61-1D2060C2D33A}"/>
    <cellStyle name="Currency 81 3 3" xfId="20828" xr:uid="{FA5FD575-2193-41AC-9ADA-484484D90F8D}"/>
    <cellStyle name="Currency 81 4" xfId="25180" xr:uid="{758CBC34-46A3-453A-9172-BC00A8584874}"/>
    <cellStyle name="Currency 81 5" xfId="14880" xr:uid="{57501F76-0D76-47BE-B9B0-4E2935343489}"/>
    <cellStyle name="Currency 82" xfId="2255" xr:uid="{88E05A28-0884-413C-904D-EF4FD0D7772F}"/>
    <cellStyle name="Currency 82 2" xfId="5602" xr:uid="{91E952BA-0F8F-489C-A5DB-D0EB26B1DCC4}"/>
    <cellStyle name="Currency 82 2 2" xfId="28118" xr:uid="{B75CF1DE-3C2C-4926-AFD9-F8BB74721C35}"/>
    <cellStyle name="Currency 82 2 3" xfId="17824" xr:uid="{11967031-C8F0-4195-9632-0EE20F84EC9E}"/>
    <cellStyle name="Currency 82 3" xfId="8808" xr:uid="{805A9C21-E6AF-4631-B493-9D96C0B1E732}"/>
    <cellStyle name="Currency 82 3 2" xfId="31078" xr:uid="{82EBDD3A-1A95-4900-BB98-500DDAC76440}"/>
    <cellStyle name="Currency 82 3 3" xfId="20802" xr:uid="{17E37A0E-27C0-4E38-9A34-DB4A9E70871F}"/>
    <cellStyle name="Currency 82 4" xfId="25154" xr:uid="{2F674858-8708-45A0-A55B-1CD40AFD23A5}"/>
    <cellStyle name="Currency 82 5" xfId="14854" xr:uid="{FAC9A196-B442-4069-9E7D-E775CBE2F17F}"/>
    <cellStyle name="Currency 83" xfId="2223" xr:uid="{A063A5AD-0A1E-4E84-838F-F75A0F9621F4}"/>
    <cellStyle name="Currency 83 2" xfId="5567" xr:uid="{2CF5DB7C-AC5F-4112-8ED8-7CD4D8F2CDE4}"/>
    <cellStyle name="Currency 83 2 2" xfId="28083" xr:uid="{89FCD41D-4687-439B-8DFF-22EA46D752F0}"/>
    <cellStyle name="Currency 83 2 3" xfId="17789" xr:uid="{02A29CD3-DC5E-45E9-B35C-EFD8EEEFDC79}"/>
    <cellStyle name="Currency 83 3" xfId="8773" xr:uid="{C4A21526-65F4-4D0D-AFAE-81ABAED3E5E2}"/>
    <cellStyle name="Currency 83 3 2" xfId="31043" xr:uid="{B2110C37-21A1-493C-9916-DF8501F02D7F}"/>
    <cellStyle name="Currency 83 3 3" xfId="20767" xr:uid="{7230047A-6513-432B-8852-AE6A3FF0DA3E}"/>
    <cellStyle name="Currency 83 4" xfId="25119" xr:uid="{D341E0EF-E7C9-4C9C-8BCA-81A996094F6A}"/>
    <cellStyle name="Currency 83 5" xfId="14819" xr:uid="{81B2CA97-AA82-44FF-8307-7ACD99F8B4D5}"/>
    <cellStyle name="Currency 84" xfId="2219" xr:uid="{8108C91B-4185-418B-8074-B6DDA2D410D7}"/>
    <cellStyle name="Currency 84 2" xfId="5563" xr:uid="{8BAEA7FB-7958-48E5-91A4-0481C6382103}"/>
    <cellStyle name="Currency 84 2 2" xfId="28079" xr:uid="{B0FA7CE7-0D3D-4900-8201-ABCDB5EDA81D}"/>
    <cellStyle name="Currency 84 2 3" xfId="17785" xr:uid="{54D13354-C08D-49FD-B292-21D92F9B0EB1}"/>
    <cellStyle name="Currency 84 3" xfId="8769" xr:uid="{2575F8F0-D2CE-4CDA-A5DC-01186B87745C}"/>
    <cellStyle name="Currency 84 3 2" xfId="31039" xr:uid="{2411B793-4BB7-4BDC-AC04-4422F47F818B}"/>
    <cellStyle name="Currency 84 3 3" xfId="20763" xr:uid="{FCDE17B5-3E9F-4F1B-887E-485CE8D68EC0}"/>
    <cellStyle name="Currency 84 4" xfId="25115" xr:uid="{A0CE9B61-E11A-4A79-BAF5-EE3F1D76991E}"/>
    <cellStyle name="Currency 84 5" xfId="14815" xr:uid="{33C372C6-8789-4319-821C-A3B5D1243867}"/>
    <cellStyle name="Currency 85" xfId="2121" xr:uid="{5DE750BE-960B-42AE-B748-104C63AA081D}"/>
    <cellStyle name="Currency 85 2" xfId="5497" xr:uid="{EECB5C88-FBA4-43F2-80CD-A9110ECB46AC}"/>
    <cellStyle name="Currency 85 2 2" xfId="28036" xr:uid="{48D0A3D3-F2A5-449D-8CBE-80A5F6AC3488}"/>
    <cellStyle name="Currency 85 2 3" xfId="17742" xr:uid="{66E6B604-04A1-4F13-A50C-3C4F4D19D06E}"/>
    <cellStyle name="Currency 85 3" xfId="8717" xr:uid="{BD60B8FD-F61A-450C-B6E3-4CF59AE0CD65}"/>
    <cellStyle name="Currency 85 3 2" xfId="30996" xr:uid="{D466E90E-30D5-4BD6-B033-8CE836BE86F3}"/>
    <cellStyle name="Currency 85 3 3" xfId="20720" xr:uid="{BB9F4418-8C3E-4BBD-AE8F-2684EA3A4620}"/>
    <cellStyle name="Currency 85 4" xfId="25063" xr:uid="{B9370D48-2FA8-4CFF-97C3-AADC2374AE57}"/>
    <cellStyle name="Currency 85 5" xfId="14763" xr:uid="{AB559525-F5B9-4DE7-BC67-C570020C2E61}"/>
    <cellStyle name="Currency 86" xfId="2066" xr:uid="{3D15CC76-8FDD-4634-841E-C0F9F6E79F7B}"/>
    <cellStyle name="Currency 86 2" xfId="5477" xr:uid="{BC857E6F-723D-419D-86BB-89177FBAC2E6}"/>
    <cellStyle name="Currency 86 2 2" xfId="28023" xr:uid="{05176059-D62D-4765-AC5A-17D871DFC510}"/>
    <cellStyle name="Currency 86 2 3" xfId="17729" xr:uid="{69D54F64-9096-47C1-897F-8DDA908EAF30}"/>
    <cellStyle name="Currency 86 3" xfId="8704" xr:uid="{AD11F454-22A9-4AD6-BD66-973369B3AE3F}"/>
    <cellStyle name="Currency 86 3 2" xfId="30983" xr:uid="{0ACB95D9-28A4-451F-BD91-DCB6F35F2429}"/>
    <cellStyle name="Currency 86 3 3" xfId="20707" xr:uid="{DED2AC44-FC07-40CD-B432-B86B09FF9A8E}"/>
    <cellStyle name="Currency 86 4" xfId="25050" xr:uid="{A7F989F6-0C36-4296-B10F-CC1D12F738FB}"/>
    <cellStyle name="Currency 86 5" xfId="14750" xr:uid="{0C17A5B1-E8C1-4EE6-AE69-81B5F73AD135}"/>
    <cellStyle name="Currency 87" xfId="2067" xr:uid="{9A343A5C-85D3-40EA-ADE8-F84C74509933}"/>
    <cellStyle name="Currency 87 2" xfId="5478" xr:uid="{B5AD6173-0823-488C-8634-BB3600A37E2C}"/>
    <cellStyle name="Currency 87 2 2" xfId="28024" xr:uid="{1B1AF64A-D467-41D8-8856-0BBDE06CCD2D}"/>
    <cellStyle name="Currency 87 2 3" xfId="17730" xr:uid="{E5EE22EB-E2AB-4282-AD66-BBA30E005C82}"/>
    <cellStyle name="Currency 87 3" xfId="8705" xr:uid="{6D03A985-8BD5-49F8-8E55-C42A1606B579}"/>
    <cellStyle name="Currency 87 3 2" xfId="30984" xr:uid="{47D1AB73-AD51-464F-A283-45373D8FE258}"/>
    <cellStyle name="Currency 87 3 3" xfId="20708" xr:uid="{BBD5576D-2C5E-434C-857E-B91DD77E04D9}"/>
    <cellStyle name="Currency 87 4" xfId="25051" xr:uid="{E6A778BB-4B26-4C29-A48A-86B41F4B995E}"/>
    <cellStyle name="Currency 87 5" xfId="14751" xr:uid="{BFB8EAD5-A7C7-4C47-AD6C-90D22D518308}"/>
    <cellStyle name="Currency 88" xfId="2058" xr:uid="{1FADFC9B-285C-4651-83B7-206AC24D0ADF}"/>
    <cellStyle name="Currency 88 2" xfId="5469" xr:uid="{AAAA203E-31CA-4B80-8FF3-1AAF7A31AB19}"/>
    <cellStyle name="Currency 88 2 2" xfId="28015" xr:uid="{16636E80-C964-4DF0-80BF-80CF63D7BE87}"/>
    <cellStyle name="Currency 88 2 3" xfId="17721" xr:uid="{CA6297B1-C705-457E-AE30-1E52CFC02042}"/>
    <cellStyle name="Currency 88 3" xfId="8696" xr:uid="{B4DEC032-9C93-40D4-9A16-DC1A93181B9F}"/>
    <cellStyle name="Currency 88 3 2" xfId="30975" xr:uid="{03DA3D02-F887-47FF-80F1-FD5EF04A3C8E}"/>
    <cellStyle name="Currency 88 3 3" xfId="20699" xr:uid="{FD755893-EF6B-45EF-95C5-F04A9B4EE08B}"/>
    <cellStyle name="Currency 88 4" xfId="25042" xr:uid="{B3AB94B9-EACD-45A2-AEFB-744844E6C976}"/>
    <cellStyle name="Currency 88 5" xfId="14742" xr:uid="{15235B92-57BA-44F2-B8B2-002459528C28}"/>
    <cellStyle name="Currency 89" xfId="2059" xr:uid="{CF7C0FDF-F465-4385-9ABF-522D3976C2AB}"/>
    <cellStyle name="Currency 89 2" xfId="5470" xr:uid="{BE59E963-F558-40F6-A0A5-E4F2ADD83974}"/>
    <cellStyle name="Currency 89 2 2" xfId="28016" xr:uid="{9D1783E7-49A5-4D2A-BA95-80AE125F1E85}"/>
    <cellStyle name="Currency 89 2 3" xfId="17722" xr:uid="{556506A3-9BF8-4A2F-AF17-A189640296CC}"/>
    <cellStyle name="Currency 89 3" xfId="8697" xr:uid="{1B03B23A-3978-4548-B0C5-4993BD6722A1}"/>
    <cellStyle name="Currency 89 3 2" xfId="30976" xr:uid="{045CAA31-6D14-4848-B5E8-5603A741B099}"/>
    <cellStyle name="Currency 89 3 3" xfId="20700" xr:uid="{5FCA9FBA-DFF5-48F4-AF06-03632ADFC1FE}"/>
    <cellStyle name="Currency 89 4" xfId="25043" xr:uid="{13BEA87F-1851-4CA3-8D8A-7C7913A3D22D}"/>
    <cellStyle name="Currency 89 5" xfId="14743" xr:uid="{1D3B591F-3148-43C7-8A1F-A026214EC922}"/>
    <cellStyle name="Currency 9" xfId="123" xr:uid="{66CE18EF-B8F1-4DB0-A80B-AE143A8B642E}"/>
    <cellStyle name="Currency 9 10" xfId="4097" xr:uid="{0C702C3D-B375-4F84-B302-38272BD7E125}"/>
    <cellStyle name="Currency 9 10 2" xfId="7272" xr:uid="{CF4C7548-FD1C-40A9-A804-0D79E4F1B31C}"/>
    <cellStyle name="Currency 9 10 2 2" xfId="29743" xr:uid="{81C3563D-363C-4272-BE46-850FBEA7FC8C}"/>
    <cellStyle name="Currency 9 10 2 3" xfId="19453" xr:uid="{B84F282E-76B6-4351-9339-223CC9D00136}"/>
    <cellStyle name="Currency 9 10 3" xfId="10437" xr:uid="{07EA5C5A-4FA6-4B13-BA0E-CD70D7726BEF}"/>
    <cellStyle name="Currency 9 10 3 3" xfId="22432" xr:uid="{2BB6D755-1D9C-4A9B-8C13-6BDC1BEB2DE5}"/>
    <cellStyle name="Currency 9 10 4" xfId="26783" xr:uid="{393073FC-E4DB-49B8-9A4D-F4479DA13AC9}"/>
    <cellStyle name="Currency 9 10 5" xfId="16484" xr:uid="{363FF3A9-25E3-449D-B659-E9D98D84437D}"/>
    <cellStyle name="Currency 9 11" xfId="3245" xr:uid="{33C1FE76-014B-4B6B-BD26-2A412DAAFC54}"/>
    <cellStyle name="Currency 9 11 2" xfId="6600" xr:uid="{AFA3D025-E7B5-4EC3-9EE6-4EF162FDACDE}"/>
    <cellStyle name="Currency 9 11 2 2" xfId="29100" xr:uid="{E1097D10-C839-4156-A44B-5AD4F9B2D1AC}"/>
    <cellStyle name="Currency 9 11 2 3" xfId="18807" xr:uid="{91874AF0-E4DA-4A0C-A944-A626EB6FD812}"/>
    <cellStyle name="Currency 9 11 3" xfId="9791" xr:uid="{2B722A5E-48BE-47A7-81E9-60FEAF747AAA}"/>
    <cellStyle name="Currency 9 11 3 2" xfId="32061" xr:uid="{16DDFA23-316C-4D96-A3EB-08C9DF9AE743}"/>
    <cellStyle name="Currency 9 11 3 3" xfId="21785" xr:uid="{AFD1D8BF-84B7-4713-B567-FC0AF0E6BBE1}"/>
    <cellStyle name="Currency 9 11 4" xfId="26137" xr:uid="{FAC473D3-9FC4-4430-A85B-3A67C03A7F2B}"/>
    <cellStyle name="Currency 9 11 5" xfId="15837" xr:uid="{C77FA0FA-8D88-4832-8335-012C5E869DFD}"/>
    <cellStyle name="Currency 9 12" xfId="3059" xr:uid="{0853E3D0-9C3B-4B22-A4E4-0CD2179EE23A}"/>
    <cellStyle name="Currency 9 12 2" xfId="6348" xr:uid="{6091355E-C108-4924-B356-E8CF87F6C50D}"/>
    <cellStyle name="Currency 9 12 2 2" xfId="28849" xr:uid="{2A5D7DE5-AD05-4A4C-97FB-432968F5DF77}"/>
    <cellStyle name="Currency 9 12 2 3" xfId="18555" xr:uid="{2FDDF3C5-F483-4467-B760-8F4CA3DDF370}"/>
    <cellStyle name="Currency 9 12 3" xfId="9539" xr:uid="{76302504-B1A5-4843-AA18-09CA9D597707}"/>
    <cellStyle name="Currency 9 12 3 2" xfId="31809" xr:uid="{3B1A147E-3DCD-4617-B056-D5328565249F}"/>
    <cellStyle name="Currency 9 12 3 3" xfId="21533" xr:uid="{13E99035-B885-495A-81D2-9CDB50B307D4}"/>
    <cellStyle name="Currency 9 12 4" xfId="25885" xr:uid="{073EED7A-DA13-4113-9660-E323D098B992}"/>
    <cellStyle name="Currency 9 12 5" xfId="15585" xr:uid="{27948907-3C32-4C56-AAC7-3CF61DABECBB}"/>
    <cellStyle name="Currency 9 13" xfId="2946" xr:uid="{35E37C18-7F6C-448A-9248-369FC762CD44}"/>
    <cellStyle name="Currency 9 13 2" xfId="6238" xr:uid="{380C64E8-A35B-4745-A0E6-2D41E41CB01B}"/>
    <cellStyle name="Currency 9 13 2 2" xfId="28739" xr:uid="{769E4313-2263-44DA-9382-20153326707D}"/>
    <cellStyle name="Currency 9 13 2 3" xfId="18445" xr:uid="{CA94B020-3C18-4C0C-9B42-EDF7654D7214}"/>
    <cellStyle name="Currency 9 13 3" xfId="9429" xr:uid="{9EF950D2-E38E-4611-9B04-93548A1A986A}"/>
    <cellStyle name="Currency 9 13 3 2" xfId="31699" xr:uid="{ECEF100B-A12D-46AF-A042-240D416A0689}"/>
    <cellStyle name="Currency 9 13 3 3" xfId="21423" xr:uid="{83D89D7B-69B3-4B86-8B34-51B5B22444BF}"/>
    <cellStyle name="Currency 9 13 4" xfId="25775" xr:uid="{95AFD6E2-C55C-467C-BD76-B0A86E2FB172}"/>
    <cellStyle name="Currency 9 13 5" xfId="15475" xr:uid="{91DC1E0D-6F4D-4162-B24B-E807AD10F4B9}"/>
    <cellStyle name="Currency 9 14" xfId="6151" xr:uid="{736C51F9-26E6-444C-9E8A-C11D702B8928}"/>
    <cellStyle name="Currency 9 14 2" xfId="28652" xr:uid="{0FDD4837-711B-4E91-8077-B42ED6F4F3AE}"/>
    <cellStyle name="Currency 9 14 3" xfId="18358" xr:uid="{6D607FB7-F6C9-46EA-9C7C-5C9604562C2C}"/>
    <cellStyle name="Currency 9 15" xfId="9342" xr:uid="{3B7FACF6-B6FC-42C2-A24E-EF00626CBCE6}"/>
    <cellStyle name="Currency 9 15 2" xfId="31612" xr:uid="{56419FA3-AA52-4042-9423-AD27D1FA7E17}"/>
    <cellStyle name="Currency 9 15 3" xfId="21336" xr:uid="{36DDC736-D0CE-48F5-8510-2CE1C6D0EE77}"/>
    <cellStyle name="Currency 9 16" xfId="12403" xr:uid="{E08FC600-D7B6-4C9D-80A2-0A1CA4E9C5F0}"/>
    <cellStyle name="Currency 9 16 3" xfId="23503" xr:uid="{B34EEADF-1534-4630-BB10-F80E9885C62F}"/>
    <cellStyle name="Currency 9 17" xfId="14238" xr:uid="{0BED66DC-E4B8-4C79-872B-F8B7668A6014}"/>
    <cellStyle name="Currency 9 17 2" xfId="25688" xr:uid="{C8A5C2BF-56C6-4F50-9832-F4E92BD155CB}"/>
    <cellStyle name="Currency 9 18" xfId="15388" xr:uid="{249E20F3-EFF3-44ED-A4C6-62AC41467B7F}"/>
    <cellStyle name="Currency 9 19" xfId="32841" xr:uid="{73CBA429-6841-433A-8CB6-7A43279D5E8A}"/>
    <cellStyle name="Currency 9 2" xfId="315" xr:uid="{174820C1-74EF-45B3-9285-7D1CDA690FD8}"/>
    <cellStyle name="Currency 9 2 10" xfId="12823" xr:uid="{2FF2DA5C-5BD9-4D00-8A1A-882A06265D5D}"/>
    <cellStyle name="Currency 9 2 10 3" xfId="23694" xr:uid="{0FE9E998-6372-43EA-B126-46ADB52220FC}"/>
    <cellStyle name="Currency 9 2 11" xfId="14306" xr:uid="{38519C2C-2923-41E9-90CB-AB7AF70D536E}"/>
    <cellStyle name="Currency 9 2 11 2" xfId="26050" xr:uid="{B0CCAF58-852B-4ED6-988E-13AF0714FC7E}"/>
    <cellStyle name="Currency 9 2 12" xfId="15750" xr:uid="{5093435C-E0B8-489D-B6A4-6FB221243A73}"/>
    <cellStyle name="Currency 9 2 13" xfId="33032" xr:uid="{CAE80893-6306-43FC-AFD9-D5CCF78F0117}"/>
    <cellStyle name="Currency 9 2 14" xfId="1251" xr:uid="{7BF18A20-49C8-4A8D-B933-DE6926C3675D}"/>
    <cellStyle name="Currency 9 2 2" xfId="414" xr:uid="{1667D037-0E6E-4CC3-B659-04F781A58A6E}"/>
    <cellStyle name="Currency 9 2 2 2" xfId="925" xr:uid="{CF693993-E3A2-46CF-96E8-3E291BF9D4B8}"/>
    <cellStyle name="Currency 9 2 2 2 2" xfId="8276" xr:uid="{30E5ADCC-29D2-4C9C-8E09-15F6B24DA451}"/>
    <cellStyle name="Currency 9 2 2 2 2 2" xfId="30686" xr:uid="{EF4A8A1B-6E47-4FE5-9446-E12908364B1A}"/>
    <cellStyle name="Currency 9 2 2 2 2 3" xfId="20399" xr:uid="{A3D20D80-2172-471F-9825-F36CE7830F72}"/>
    <cellStyle name="Currency 9 2 2 2 3" xfId="11380" xr:uid="{FCA343C4-0892-435D-9458-16019F6CA040}"/>
    <cellStyle name="Currency 9 2 2 2 3 3" xfId="23379" xr:uid="{814BE846-0E89-4DA7-BB5B-DB4CDEA7DBCB}"/>
    <cellStyle name="Currency 9 2 2 2 4" xfId="13635" xr:uid="{B8946A61-F22A-4C79-9E54-B3F25571D72E}"/>
    <cellStyle name="Currency 9 2 2 2 4 3" xfId="24273" xr:uid="{8BF30D06-A875-424E-98F0-3A11AA697716}"/>
    <cellStyle name="Currency 9 2 2 2 5" xfId="27725" xr:uid="{C845125D-8A42-4D9E-B4A8-644BEA165C37}"/>
    <cellStyle name="Currency 9 2 2 2 6" xfId="17431" xr:uid="{44E602FF-4F3A-4ECC-8095-88853FE590EC}"/>
    <cellStyle name="Currency 9 2 2 2 8" xfId="5070" xr:uid="{7DAD2D5A-B8FB-4EED-B6F3-E568749AC472}"/>
    <cellStyle name="Currency 9 2 2 3" xfId="7209" xr:uid="{DB05F064-4B61-4D32-908A-3A52D24F5530}"/>
    <cellStyle name="Currency 9 2 2 3 2" xfId="29681" xr:uid="{1EDA7FF9-F73B-4C05-B08E-75AB8886FE72}"/>
    <cellStyle name="Currency 9 2 2 3 3" xfId="19391" xr:uid="{CDFB7246-E487-4FFB-90CF-C93854B6B9C7}"/>
    <cellStyle name="Currency 9 2 2 4" xfId="10375" xr:uid="{DC8148D0-534E-4262-B165-BED98EB94F74}"/>
    <cellStyle name="Currency 9 2 2 4 3" xfId="22370" xr:uid="{FE49FCD5-31E1-48A8-85A2-603CFAE64631}"/>
    <cellStyle name="Currency 9 2 2 5" xfId="13031" xr:uid="{F87AF0A4-5F21-454C-91A4-F3C9F8B1770F}"/>
    <cellStyle name="Currency 9 2 2 5 3" xfId="23856" xr:uid="{2A5236F6-45B8-44DA-85ED-FBF39D8E3624}"/>
    <cellStyle name="Currency 9 2 2 6" xfId="26721" xr:uid="{0631606B-BA57-48A8-BB2C-679F9F0BCB34}"/>
    <cellStyle name="Currency 9 2 2 7" xfId="16422" xr:uid="{2B5399EF-850D-4A6A-9C3F-37AB23CF08F3}"/>
    <cellStyle name="Currency 9 2 2 9" xfId="4034" xr:uid="{FB88B3F3-3FDC-4D7C-A6FD-4E22D9991A09}"/>
    <cellStyle name="Currency 9 2 3" xfId="776" xr:uid="{87F7B3B1-3F16-40D5-9460-34E6ABCAF54C}"/>
    <cellStyle name="Currency 9 2 3 2" xfId="4927" xr:uid="{955C34F3-85E5-44FD-AB8E-B0BE72CB0A6D}"/>
    <cellStyle name="Currency 9 2 3 2 2" xfId="8115" xr:uid="{B6438C56-1D9D-4FCA-8A13-DA0DC0CA79EF}"/>
    <cellStyle name="Currency 9 2 3 2 2 2" xfId="30530" xr:uid="{4AFB0E16-5B70-4D92-BEC2-899E1BBA1CF3}"/>
    <cellStyle name="Currency 9 2 3 2 2 3" xfId="20240" xr:uid="{A284A345-9206-4CAB-A8D5-E28DCC8B6355}"/>
    <cellStyle name="Currency 9 2 3 2 3" xfId="11222" xr:uid="{53499A81-48D9-46B3-A9D5-A6AD3E75B28D}"/>
    <cellStyle name="Currency 9 2 3 2 3 3" xfId="23220" xr:uid="{3ADBF125-04AD-4402-A298-6D4D8DEA7659}"/>
    <cellStyle name="Currency 9 2 3 2 4" xfId="27569" xr:uid="{71454F0A-DF2E-4FBC-A7E6-EFE297DCBAD1}"/>
    <cellStyle name="Currency 9 2 3 2 5" xfId="17272" xr:uid="{BABEE734-78F5-42E5-A44C-B64C421FBC89}"/>
    <cellStyle name="Currency 9 2 3 3" xfId="7052" xr:uid="{1D02C9C3-3416-4DA6-8A20-5D59E90DBE4E}"/>
    <cellStyle name="Currency 9 2 3 3 2" xfId="29522" xr:uid="{B10D3A12-AB0A-40F5-8616-09F9A06F1F3F}"/>
    <cellStyle name="Currency 9 2 3 3 3" xfId="19230" xr:uid="{B2DAE180-94CD-4011-8B00-1DAD01CA6CE3}"/>
    <cellStyle name="Currency 9 2 3 4" xfId="10214" xr:uid="{BBA8749E-DB12-4918-83D2-8EED11BE69CA}"/>
    <cellStyle name="Currency 9 2 3 4 2" xfId="32484" xr:uid="{DAEEE95A-8E56-4D76-B117-2ADFF353E676}"/>
    <cellStyle name="Currency 9 2 3 4 3" xfId="22209" xr:uid="{B5AF4657-C4AD-4DEF-9306-8CDF6880DD07}"/>
    <cellStyle name="Currency 9 2 3 5" xfId="13472" xr:uid="{FCB1120A-762E-4685-894B-80F47CD4B783}"/>
    <cellStyle name="Currency 9 2 3 5 3" xfId="24111" xr:uid="{37C5D2EB-6C7F-4A75-9B90-0725FD9AD86F}"/>
    <cellStyle name="Currency 9 2 3 6" xfId="26560" xr:uid="{C2A95C4C-987F-4DF5-A045-5ACE7D7810FA}"/>
    <cellStyle name="Currency 9 2 3 7" xfId="16261" xr:uid="{2A66C27B-FA0B-4362-839C-5604AD088B76}"/>
    <cellStyle name="Currency 9 2 3 9" xfId="3880" xr:uid="{EF868AAD-54E2-4E9C-9829-DD30A987DA19}"/>
    <cellStyle name="Currency 9 2 4" xfId="4532" xr:uid="{38A3075E-F895-4F2B-9FF4-3943E10F9B39}"/>
    <cellStyle name="Currency 9 2 4 2" xfId="7708" xr:uid="{D54993BB-F3A6-4984-8BB9-12EE0E4492B0}"/>
    <cellStyle name="Currency 9 2 4 2 2" xfId="30137" xr:uid="{1EA26477-FFD8-4E67-8214-C2D14AAE29CA}"/>
    <cellStyle name="Currency 9 2 4 2 3" xfId="19847" xr:uid="{917C87BC-C604-4A4B-91FD-FB47953D1B44}"/>
    <cellStyle name="Currency 9 2 4 3" xfId="10831" xr:uid="{36A52228-9AF7-4286-B6E3-8AC3C55A3F32}"/>
    <cellStyle name="Currency 9 2 4 3 3" xfId="22826" xr:uid="{013A8B17-C491-41D6-AB5C-885D36E503F0}"/>
    <cellStyle name="Currency 9 2 4 4" xfId="14038" xr:uid="{5658A302-DD03-4183-9269-8B4C58FB2B45}"/>
    <cellStyle name="Currency 9 2 4 4 3" xfId="24677" xr:uid="{B55C1DE5-78CF-4B30-8160-BB7AC7824C69}"/>
    <cellStyle name="Currency 9 2 4 5" xfId="27177" xr:uid="{F4FD1CC9-4F03-4172-8761-7D2C4CA3F11A}"/>
    <cellStyle name="Currency 9 2 4 6" xfId="16878" xr:uid="{9C1C2EAD-A17D-4392-A21C-66C4E6800704}"/>
    <cellStyle name="Currency 9 2 5" xfId="4394" xr:uid="{10D16329-CD9F-4BC5-BBC1-9FA3A7E4A605}"/>
    <cellStyle name="Currency 9 2 5 2" xfId="7569" xr:uid="{A5168019-D9A4-47C6-B064-04D5E9957DD2}"/>
    <cellStyle name="Currency 9 2 5 2 2" xfId="29998" xr:uid="{778D5A2A-041D-4D3D-A90E-E6D26C4D0914}"/>
    <cellStyle name="Currency 9 2 5 2 3" xfId="19708" xr:uid="{66D954EC-1CCE-4DA9-B659-0C18B460EECD}"/>
    <cellStyle name="Currency 9 2 5 3" xfId="10692" xr:uid="{DF42AAEB-B3E7-4568-A87D-C785BEBC9C0C}"/>
    <cellStyle name="Currency 9 2 5 3 3" xfId="22687" xr:uid="{1DA374A2-6234-47B6-880E-3713372EC9A1}"/>
    <cellStyle name="Currency 9 2 5 4" xfId="14143" xr:uid="{F8D6C442-8B73-4892-A330-883A566D2238}"/>
    <cellStyle name="Currency 9 2 5 4 3" xfId="24779" xr:uid="{D523BD5C-25B2-46DB-8FFC-D4CBC5CA8B32}"/>
    <cellStyle name="Currency 9 2 5 5" xfId="27038" xr:uid="{E50E843C-C1C4-4F93-A181-944926EA3771}"/>
    <cellStyle name="Currency 9 2 5 6" xfId="16739" xr:uid="{1455816B-EA57-4D1F-BD40-409A00A55BEC}"/>
    <cellStyle name="Currency 9 2 6" xfId="4185" xr:uid="{12D79399-6311-430E-9916-696D41AFCCAC}"/>
    <cellStyle name="Currency 9 2 6 2" xfId="7360" xr:uid="{8FB0C5AF-E438-4A52-9995-49A974E25E2A}"/>
    <cellStyle name="Currency 9 2 6 2 2" xfId="29809" xr:uid="{68CA5A6B-2AB7-4F13-8883-53C955612714}"/>
    <cellStyle name="Currency 9 2 6 2 3" xfId="19519" xr:uid="{7F0F125B-5080-451A-837F-3BB29D0360B6}"/>
    <cellStyle name="Currency 9 2 6 3" xfId="10503" xr:uid="{22A450D4-E089-4260-B741-9F013E09E3DE}"/>
    <cellStyle name="Currency 9 2 6 3 3" xfId="22498" xr:uid="{9580938D-C297-413B-A404-7DECFDA7488F}"/>
    <cellStyle name="Currency 9 2 6 4" xfId="26849" xr:uid="{9183FD7D-408F-44DA-A9AE-3D7FCEF4F437}"/>
    <cellStyle name="Currency 9 2 6 5" xfId="16550" xr:uid="{FAF0B933-2EB8-4A70-8FB8-5644FE5F6B50}"/>
    <cellStyle name="Currency 9 2 7" xfId="3409" xr:uid="{ECC47F6C-23F7-4D1B-98E0-75BBA12D0CF9}"/>
    <cellStyle name="Currency 9 2 7 2" xfId="6766" xr:uid="{1C145DB4-9D8B-465B-BA2E-88080F211B1D}"/>
    <cellStyle name="Currency 9 2 7 2 2" xfId="29266" xr:uid="{0A1861EF-2D17-46C5-93DC-F4231327E26F}"/>
    <cellStyle name="Currency 9 2 7 2 3" xfId="18973" xr:uid="{19DED513-32AE-488E-A69E-7DABB0CC6DA0}"/>
    <cellStyle name="Currency 9 2 7 3" xfId="9957" xr:uid="{B3729EF7-0E6B-480E-BCF6-F1BC7EEB129A}"/>
    <cellStyle name="Currency 9 2 7 3 2" xfId="32227" xr:uid="{6EF5BF37-7B29-4C2C-8CA5-97CAF2981614}"/>
    <cellStyle name="Currency 9 2 7 3 3" xfId="21951" xr:uid="{C578144B-748B-4F7C-B4DA-C93C9E7A1A6D}"/>
    <cellStyle name="Currency 9 2 7 4" xfId="26302" xr:uid="{1C99B01A-B990-42A2-83B2-97C2CB87919F}"/>
    <cellStyle name="Currency 9 2 7 5" xfId="16003" xr:uid="{1DF77C77-0FD4-4C6F-81A1-9F2D3A318F63}"/>
    <cellStyle name="Currency 9 2 8" xfId="6513" xr:uid="{16B5ED77-41B0-4172-BDF9-B6D9D4A20082}"/>
    <cellStyle name="Currency 9 2 8 2" xfId="29013" xr:uid="{48D59EA4-D44F-4B53-BC70-5322F212DD7C}"/>
    <cellStyle name="Currency 9 2 8 3" xfId="18720" xr:uid="{09CDBB65-0703-4554-B836-352FA4786DC6}"/>
    <cellStyle name="Currency 9 2 9" xfId="9704" xr:uid="{40BBFFE5-8C96-4E8D-AAA9-4520F2ACAAD4}"/>
    <cellStyle name="Currency 9 2 9 2" xfId="31974" xr:uid="{FF70101A-B010-43B2-82DF-AE19A4EF9A59}"/>
    <cellStyle name="Currency 9 2 9 3" xfId="21698" xr:uid="{89FC52F6-9C47-42AA-AD55-B4B6B0FED752}"/>
    <cellStyle name="Currency 9 20" xfId="1183" xr:uid="{3CA6C2E2-A91A-4EE1-B63C-9AE8079A4A84}"/>
    <cellStyle name="Currency 9 3" xfId="341" xr:uid="{360B0129-1A16-4E50-B6B2-67099A1E18BA}"/>
    <cellStyle name="Currency 9 3 10" xfId="32903" xr:uid="{26D065A9-4DBA-4D19-A447-0C9A73DB3051}"/>
    <cellStyle name="Currency 9 3 11" xfId="3121" xr:uid="{6E848E2F-9FFC-4D06-8856-68E7C2F01FDB}"/>
    <cellStyle name="Currency 9 3 2" xfId="811" xr:uid="{BF92CC16-DF40-4664-A8C0-702F584989A9}"/>
    <cellStyle name="Currency 9 3 2 2" xfId="5017" xr:uid="{832BEE59-45C8-49F8-B9C6-15C252F12AC2}"/>
    <cellStyle name="Currency 9 3 2 2 2" xfId="8215" xr:uid="{C47A0CD3-68AC-430C-BBB9-7319D1158628}"/>
    <cellStyle name="Currency 9 3 2 2 2 2" xfId="30627" xr:uid="{0B46F495-50D9-41BB-AD9A-A3D1D77EB1E7}"/>
    <cellStyle name="Currency 9 3 2 2 2 3" xfId="20338" xr:uid="{D977C41F-ED6E-43A6-AD90-1B057ED1AC5D}"/>
    <cellStyle name="Currency 9 3 2 2 3" xfId="11320" xr:uid="{2454544D-A7C1-4AE6-9007-C4218B9D76FF}"/>
    <cellStyle name="Currency 9 3 2 2 3 3" xfId="23318" xr:uid="{0F7721EE-E469-4A08-B82E-E686EB897294}"/>
    <cellStyle name="Currency 9 3 2 2 4" xfId="13559" xr:uid="{6B792445-8FCF-4870-98C3-83CDC8ECFE71}"/>
    <cellStyle name="Currency 9 3 2 2 4 3" xfId="24195" xr:uid="{B01CF968-56C3-4298-9EF8-0009804315C1}"/>
    <cellStyle name="Currency 9 3 2 2 5" xfId="27664" xr:uid="{38711799-8D43-4528-B366-A926CF561209}"/>
    <cellStyle name="Currency 9 3 2 2 6" xfId="17370" xr:uid="{B65AB30D-DD62-4E0A-8610-7269C08E58E0}"/>
    <cellStyle name="Currency 9 3 2 3" xfId="7133" xr:uid="{741878AB-F75E-40E8-9B4C-FE2F6F36DF81}"/>
    <cellStyle name="Currency 9 3 2 3 2" xfId="29604" xr:uid="{716F26B5-3C48-4DFA-924F-77B2405A2DA4}"/>
    <cellStyle name="Currency 9 3 2 3 3" xfId="19313" xr:uid="{C38D4DE9-81AD-4D2A-967F-8D21E524BB65}"/>
    <cellStyle name="Currency 9 3 2 4" xfId="10297" xr:uid="{645B9042-77AD-49C8-8D42-4B7DDEC54058}"/>
    <cellStyle name="Currency 9 3 2 4 2" xfId="32566" xr:uid="{A6603E84-0B94-4A60-8304-913539721DE8}"/>
    <cellStyle name="Currency 9 3 2 4 3" xfId="22292" xr:uid="{44F3846B-9131-42A9-B72C-F577F13F56C2}"/>
    <cellStyle name="Currency 9 3 2 5" xfId="12955" xr:uid="{22EAD7D7-0F38-4951-AC9F-42AB06F5689C}"/>
    <cellStyle name="Currency 9 3 2 5 3" xfId="23778" xr:uid="{B787BF9A-2D3F-47A4-BBCE-8EED6991DFD9}"/>
    <cellStyle name="Currency 9 3 2 6" xfId="26643" xr:uid="{0FF187BE-ED9A-40E7-9F39-738BB793F487}"/>
    <cellStyle name="Currency 9 3 2 7" xfId="16344" xr:uid="{78A9AAAB-2A9E-42E6-AD20-74CA13761934}"/>
    <cellStyle name="Currency 9 3 2 9" xfId="3987" xr:uid="{3298D867-BF42-43DD-930B-6CF13C6F5D44}"/>
    <cellStyle name="Currency 9 3 3" xfId="3808" xr:uid="{02134691-AD7A-44F6-9072-C1BBF51E7340}"/>
    <cellStyle name="Currency 9 3 3 2" xfId="6971" xr:uid="{379024EF-5F30-405A-8F0A-102FEE0964B9}"/>
    <cellStyle name="Currency 9 3 3 2 2" xfId="29442" xr:uid="{94367E65-B28D-4CEA-866E-141B2125AC04}"/>
    <cellStyle name="Currency 9 3 3 2 3" xfId="19149" xr:uid="{4EFCEDA8-5AAF-48D5-9BC2-8110E11A472F}"/>
    <cellStyle name="Currency 9 3 3 3" xfId="10134" xr:uid="{553FF21F-74CF-480A-9BAD-64602196B03D}"/>
    <cellStyle name="Currency 9 3 3 3 2" xfId="32403" xr:uid="{BF118E39-164C-4BB4-A4D8-9C9FF30BFA97}"/>
    <cellStyle name="Currency 9 3 3 3 3" xfId="22128" xr:uid="{AB3D47C6-6E12-4D01-B85B-C33D624E592B}"/>
    <cellStyle name="Currency 9 3 3 4" xfId="13399" xr:uid="{1245A1E8-8E54-416A-977D-E6BB9CEC620C}"/>
    <cellStyle name="Currency 9 3 3 4 3" xfId="24035" xr:uid="{9A909053-080F-4695-96A1-B45CE145EDFD}"/>
    <cellStyle name="Currency 9 3 3 5" xfId="26479" xr:uid="{A7C04ABA-1A8B-41DA-8091-9EFC210F0B57}"/>
    <cellStyle name="Currency 9 3 3 6" xfId="16180" xr:uid="{1E6C0714-663A-4054-AF4E-7D0F3606B306}"/>
    <cellStyle name="Currency 9 3 4" xfId="3328" xr:uid="{26FE9179-24CC-43F0-A578-DDA3E545FB63}"/>
    <cellStyle name="Currency 9 3 4 2" xfId="6685" xr:uid="{0A3A3CFF-D620-4689-83CB-56A6043F05C8}"/>
    <cellStyle name="Currency 9 3 4 2 2" xfId="29185" xr:uid="{3B27677D-3496-49EE-A647-4EA58FAF7C98}"/>
    <cellStyle name="Currency 9 3 4 2 3" xfId="18892" xr:uid="{19B4D963-A148-4D54-AE2D-6F49AFE789B2}"/>
    <cellStyle name="Currency 9 3 4 3" xfId="9876" xr:uid="{B0FD5334-A04B-4594-B0E6-BDF3B844C363}"/>
    <cellStyle name="Currency 9 3 4 3 2" xfId="32146" xr:uid="{435433CA-EA72-468A-9A8E-B2E34FF33131}"/>
    <cellStyle name="Currency 9 3 4 3 3" xfId="21870" xr:uid="{B95EF25F-CD57-449C-A593-574C32E35214}"/>
    <cellStyle name="Currency 9 3 4 4" xfId="26221" xr:uid="{E3A30B9F-B707-4514-B904-E6E63ED9DE7C}"/>
    <cellStyle name="Currency 9 3 4 5" xfId="15922" xr:uid="{8E931AA4-3FB7-4E60-BDAC-BD9DF54894CB}"/>
    <cellStyle name="Currency 9 3 5" xfId="6432" xr:uid="{5B703B05-9405-43DD-A14F-F48B9CF47024}"/>
    <cellStyle name="Currency 9 3 5 2" xfId="28933" xr:uid="{04453221-F39A-45FD-8064-1121DF89071D}"/>
    <cellStyle name="Currency 9 3 5 3" xfId="18639" xr:uid="{C1438112-665F-4175-B1B9-2B247564CB13}"/>
    <cellStyle name="Currency 9 3 6" xfId="9623" xr:uid="{085C838B-2D83-4DCD-A666-443FC2A02E15}"/>
    <cellStyle name="Currency 9 3 6 2" xfId="31893" xr:uid="{305178D9-693A-44AA-8A20-51D2BAEB6A2C}"/>
    <cellStyle name="Currency 9 3 6 3" xfId="21617" xr:uid="{6A04991D-9398-4DE5-8C7E-074970A424F3}"/>
    <cellStyle name="Currency 9 3 7" xfId="12743" xr:uid="{B8D91F8F-D00C-4DD7-A822-9911D5769BE3}"/>
    <cellStyle name="Currency 9 3 7 3" xfId="23613" xr:uid="{51A3F0E3-B6FB-42E5-9655-18E1918BA954}"/>
    <cellStyle name="Currency 9 3 8" xfId="25969" xr:uid="{DB2142BD-39BB-4C4A-995F-60179529B861}"/>
    <cellStyle name="Currency 9 3 9" xfId="15669" xr:uid="{7A275539-3247-431F-A79F-6508750C5545}"/>
    <cellStyle name="Currency 9 4" xfId="719" xr:uid="{1BA501C3-A368-4FF0-8A0D-28248A823E69}"/>
    <cellStyle name="Currency 9 4 2" xfId="4802" xr:uid="{4DBBA9C3-97E7-420D-A76D-0EB629C0EE13}"/>
    <cellStyle name="Currency 9 4 2 2" xfId="7988" xr:uid="{986B6082-8B2A-4C6D-87D0-553B7520988C}"/>
    <cellStyle name="Currency 9 4 2 2 2" xfId="30418" xr:uid="{0EEAB151-62F5-41E6-AE09-EA71D03119AF}"/>
    <cellStyle name="Currency 9 4 2 2 3" xfId="20128" xr:uid="{5CDE6E57-F97C-4637-8AEE-126C2180F801}"/>
    <cellStyle name="Currency 9 4 2 3" xfId="11110" xr:uid="{1197FD9F-5167-4E39-95B2-8483DB4B723E}"/>
    <cellStyle name="Currency 9 4 2 3 3" xfId="23108" xr:uid="{FFE1607A-0570-4023-B1BE-030AC94021E6}"/>
    <cellStyle name="Currency 9 4 2 4" xfId="27459" xr:uid="{9BBEC47B-C08A-4074-B131-0DAFF81FF855}"/>
    <cellStyle name="Currency 9 4 2 5" xfId="17160" xr:uid="{00E010DC-40D7-46BB-8939-F247046491FD}"/>
    <cellStyle name="Currency 9 4 3" xfId="6860" xr:uid="{3B135CF1-9C3F-475C-A2F7-C7118D6EC99B}"/>
    <cellStyle name="Currency 9 4 3 2" xfId="29332" xr:uid="{559B4A83-3F6C-431E-B0B4-D0BF6D81DBCB}"/>
    <cellStyle name="Currency 9 4 3 3" xfId="19039" xr:uid="{267B9AF0-B758-480A-A18A-10209348C857}"/>
    <cellStyle name="Currency 9 4 4" xfId="10024" xr:uid="{D5BF5D55-F7D4-419E-A540-8BA8B5A75C46}"/>
    <cellStyle name="Currency 9 4 4 2" xfId="32293" xr:uid="{FD326C2E-A34F-4139-A517-ECDF46F801F8}"/>
    <cellStyle name="Currency 9 4 4 3" xfId="22018" xr:uid="{095C7678-3CF1-49CD-AE98-97A2C0FABE6B}"/>
    <cellStyle name="Currency 9 4 5" xfId="13100" xr:uid="{1F193E9F-92DB-494D-859C-992EEBF3A05B}"/>
    <cellStyle name="Currency 9 4 5 3" xfId="23925" xr:uid="{F989C43D-0205-4596-A139-94BB93FBCAD5}"/>
    <cellStyle name="Currency 9 4 6" xfId="26369" xr:uid="{2352B409-585A-449E-AA50-87301CD20D53}"/>
    <cellStyle name="Currency 9 4 7" xfId="16070" xr:uid="{3B64884F-B881-4F89-9081-B1716BB24D10}"/>
    <cellStyle name="Currency 9 4 9" xfId="3480" xr:uid="{BF3802E7-E1F6-4DCA-9266-73956B6E25CA}"/>
    <cellStyle name="Currency 9 5" xfId="4682" xr:uid="{85CD8FF6-D5C9-488E-A921-8044F2BB9492}"/>
    <cellStyle name="Currency 9 5 2" xfId="7858" xr:uid="{F8ACDB5F-C1E5-495D-A188-C80C6BA1AD38}"/>
    <cellStyle name="Currency 9 5 2 2" xfId="30286" xr:uid="{57602338-9443-487E-9B1F-49EDBA80BADF}"/>
    <cellStyle name="Currency 9 5 2 3" xfId="19997" xr:uid="{48BC44B9-5A6A-47DA-8EF3-4DC5049BD567}"/>
    <cellStyle name="Currency 9 5 3" xfId="10981" xr:uid="{4ACD24AB-5930-4248-B0DD-F369CCA86A9C}"/>
    <cellStyle name="Currency 9 5 3 3" xfId="22976" xr:uid="{10C6DA93-24AB-483B-93A8-72996BA5F0E7}"/>
    <cellStyle name="Currency 9 5 4" xfId="13668" xr:uid="{C04BD023-9130-48BE-8D79-02444A4026DB}"/>
    <cellStyle name="Currency 9 5 4 3" xfId="24306" xr:uid="{AA80B59B-5B3F-4926-BC27-706F9153C8C8}"/>
    <cellStyle name="Currency 9 5 5" xfId="27327" xr:uid="{0A4C9846-B6EB-4D78-B2AD-79CDCE6FB9AC}"/>
    <cellStyle name="Currency 9 5 6" xfId="17028" xr:uid="{CE851DEE-2703-4BF8-BF4B-B0D4D8285A40}"/>
    <cellStyle name="Currency 9 6" xfId="4588" xr:uid="{E09AF71E-8F7E-4CCA-9BC2-488F6F685E43}"/>
    <cellStyle name="Currency 9 6 2" xfId="7764" xr:uid="{FC33DE09-A81A-41B3-92F1-F1958C207DAA}"/>
    <cellStyle name="Currency 9 6 2 2" xfId="30193" xr:uid="{37803301-B6CF-4EF8-AA00-3E62B36EE746}"/>
    <cellStyle name="Currency 9 6 2 3" xfId="19903" xr:uid="{4B0356EF-BF29-4687-AD82-904B37DB45DE}"/>
    <cellStyle name="Currency 9 6 3" xfId="10887" xr:uid="{12121499-E51A-4497-B625-0678FF833048}"/>
    <cellStyle name="Currency 9 6 3 3" xfId="22882" xr:uid="{B46DCFD1-B117-4330-BA56-4C8A26B1F281}"/>
    <cellStyle name="Currency 9 6 4" xfId="14042" xr:uid="{C090391B-9705-467C-BDA9-FB539E5FCD3F}"/>
    <cellStyle name="Currency 9 6 4 3" xfId="24681" xr:uid="{DDCA4535-11E5-49AD-9F40-5AAE87F80BCC}"/>
    <cellStyle name="Currency 9 6 5" xfId="27233" xr:uid="{D2446522-EBD3-4E76-8494-AB6D77EB58DB}"/>
    <cellStyle name="Currency 9 6 6" xfId="16934" xr:uid="{B5B87A44-6B2B-46C9-BE6E-4CF4BB49EB36}"/>
    <cellStyle name="Currency 9 7" xfId="4479" xr:uid="{D738D1AA-8107-4E9A-83A0-5B81D96CEE9A}"/>
    <cellStyle name="Currency 9 7 2" xfId="7655" xr:uid="{4C72D1A6-D35D-43E8-BA6C-22566E93F84E}"/>
    <cellStyle name="Currency 9 7 2 2" xfId="30084" xr:uid="{CF33C9FA-1029-46EC-B95C-DF340B8F86FA}"/>
    <cellStyle name="Currency 9 7 2 3" xfId="19794" xr:uid="{7C900E0E-51D5-464E-88B5-9B4DB3A245E5}"/>
    <cellStyle name="Currency 9 7 3" xfId="10778" xr:uid="{275551BA-E313-4EAD-AFF9-69F492BF9023}"/>
    <cellStyle name="Currency 9 7 3 3" xfId="22773" xr:uid="{B43D3E81-6746-4052-8479-6F9920CB7DF9}"/>
    <cellStyle name="Currency 9 7 4" xfId="14021" xr:uid="{31F81312-561A-4E39-8AD0-5A0E690EC6D6}"/>
    <cellStyle name="Currency 9 7 4 3" xfId="24660" xr:uid="{A1FDA64D-D30B-41EA-97E8-CC58BADECEE5}"/>
    <cellStyle name="Currency 9 7 5" xfId="27124" xr:uid="{39FB1F43-7BAA-432E-AC1D-37DD10D86CD5}"/>
    <cellStyle name="Currency 9 7 6" xfId="16825" xr:uid="{B99DE124-FD79-4E99-8812-1795CDCE9B06}"/>
    <cellStyle name="Currency 9 8" xfId="4379" xr:uid="{F7C12991-2B8A-432E-8B96-EA8436084158}"/>
    <cellStyle name="Currency 9 8 2" xfId="7554" xr:uid="{ED7186C6-FCFF-413F-9357-C86E9EF9901D}"/>
    <cellStyle name="Currency 9 8 2 2" xfId="29983" xr:uid="{4444AC47-87E6-450A-A967-0A9EFA8604D1}"/>
    <cellStyle name="Currency 9 8 2 3" xfId="19693" xr:uid="{155D248C-72BD-475A-B2FF-3EA2D340F611}"/>
    <cellStyle name="Currency 9 8 3" xfId="10677" xr:uid="{37BEBDD9-7A38-40AE-A864-FB0A041E8E6B}"/>
    <cellStyle name="Currency 9 8 3 3" xfId="22672" xr:uid="{AEC67770-80E4-4104-86F7-04A8971155BF}"/>
    <cellStyle name="Currency 9 8 4" xfId="13732" xr:uid="{61B11ECA-2818-4054-AAB9-CBF1F381DAA2}"/>
    <cellStyle name="Currency 9 8 4 3" xfId="24372" xr:uid="{40BFB8F0-BBEE-4459-8BBC-87307C946E6A}"/>
    <cellStyle name="Currency 9 8 5" xfId="27023" xr:uid="{B8191C63-01D8-4F54-87EC-37210099B83F}"/>
    <cellStyle name="Currency 9 8 6" xfId="16724" xr:uid="{5A5745C2-259A-4B69-8119-814A3FD64A39}"/>
    <cellStyle name="Currency 9 9" xfId="4276" xr:uid="{1137F63C-31E7-439C-AF89-F00F2879E010}"/>
    <cellStyle name="Currency 9 9 2" xfId="7451" xr:uid="{937D0E36-A139-475C-A399-51520CFBBE8E}"/>
    <cellStyle name="Currency 9 9 2 2" xfId="29894" xr:uid="{540B7490-B0E1-480E-A651-E1E4525AC92D}"/>
    <cellStyle name="Currency 9 9 2 3" xfId="19604" xr:uid="{9C67DB0A-F0DA-4D2E-BB60-6EC766E9A24B}"/>
    <cellStyle name="Currency 9 9 3" xfId="10588" xr:uid="{479DB0E9-8265-4F6D-8E80-8C65A91AE5DD}"/>
    <cellStyle name="Currency 9 9 3 3" xfId="22583" xr:uid="{41BBC282-54CD-481A-9924-F639A1BA3D89}"/>
    <cellStyle name="Currency 9 9 4" xfId="14079" xr:uid="{7AC5A069-EB64-49CD-A66C-9AF5A5A2FAAE}"/>
    <cellStyle name="Currency 9 9 4 3" xfId="24714" xr:uid="{7ACCDFC2-DF4E-493E-BF03-A7ABBF53F7F2}"/>
    <cellStyle name="Currency 9 9 5" xfId="26934" xr:uid="{3F8EC494-7D40-4643-AD9B-61F5F441C04B}"/>
    <cellStyle name="Currency 9 9 6" xfId="16635" xr:uid="{7D5AAF03-AF4A-4BF9-80E4-4149DE68E264}"/>
    <cellStyle name="Currency 90" xfId="1901" xr:uid="{C1AF987D-C6BF-42AD-9D9F-819E7B7C25F7}"/>
    <cellStyle name="Currency 90 2" xfId="5437" xr:uid="{1BB9AC28-F976-4A96-9675-B6FE129FF6D0}"/>
    <cellStyle name="Currency 90 2 2" xfId="27998" xr:uid="{9065551A-776D-4D78-A505-EAFE219C9919}"/>
    <cellStyle name="Currency 90 2 3" xfId="17704" xr:uid="{AEAEAC04-7BCA-45C9-9EAE-59339169B5D8}"/>
    <cellStyle name="Currency 90 3" xfId="8679" xr:uid="{F912B83E-1619-4E2A-8402-A438DD05C940}"/>
    <cellStyle name="Currency 90 3 2" xfId="30958" xr:uid="{D9994A4F-7B33-48F9-BE48-EF0FA40A63A5}"/>
    <cellStyle name="Currency 90 3 3" xfId="20682" xr:uid="{BE47098D-2BAF-4351-B8F9-A94530BF5AE4}"/>
    <cellStyle name="Currency 90 4" xfId="25025" xr:uid="{E2A97DEA-372C-4D4C-BBCA-761074912D34}"/>
    <cellStyle name="Currency 90 5" xfId="14725" xr:uid="{3750BFAC-E0EE-431A-A3E9-C9F9AB1705D3}"/>
    <cellStyle name="Currency 91" xfId="1892" xr:uid="{E598A3D1-D397-41E8-8C4D-A9E846558AD3}"/>
    <cellStyle name="Currency 91 2" xfId="5429" xr:uid="{AC736051-F3B5-461A-8B5B-00692F3B0D73}"/>
    <cellStyle name="Currency 91 2 2" xfId="27990" xr:uid="{1660B8D8-10B4-421A-BBCD-AC1EEBB79977}"/>
    <cellStyle name="Currency 91 2 3" xfId="17696" xr:uid="{DA73185D-72A4-41FA-AB27-64FB390D449E}"/>
    <cellStyle name="Currency 91 3" xfId="8671" xr:uid="{99D009EF-6516-4753-A2E3-EBD8D1C6F777}"/>
    <cellStyle name="Currency 91 3 2" xfId="30950" xr:uid="{9BE4AB8C-F3E6-453B-9E3B-665B102AFB9E}"/>
    <cellStyle name="Currency 91 3 3" xfId="20674" xr:uid="{3B146F37-93FA-4B3C-9632-1A82AB5BCF82}"/>
    <cellStyle name="Currency 91 4" xfId="25017" xr:uid="{5A53FF01-7B82-4588-B5CA-AE125DA8DEC6}"/>
    <cellStyle name="Currency 91 5" xfId="14717" xr:uid="{B71FA33F-F3A4-4092-A20D-64554F2AE2AD}"/>
    <cellStyle name="Currency 92" xfId="1887" xr:uid="{1965221B-C921-4152-A07D-4987540AA068}"/>
    <cellStyle name="Currency 92 2" xfId="5424" xr:uid="{88F2F125-9CE9-4C73-B9AE-6E0C6B64ECE3}"/>
    <cellStyle name="Currency 92 2 2" xfId="27985" xr:uid="{2D648116-4B40-489A-8743-15DC6EF52D4E}"/>
    <cellStyle name="Currency 92 2 3" xfId="17691" xr:uid="{EB63ED32-3CF7-4F97-A8D0-FDB445960F98}"/>
    <cellStyle name="Currency 92 3" xfId="8666" xr:uid="{EF8F6523-2B35-428E-A325-12FA1A7FEA3D}"/>
    <cellStyle name="Currency 92 3 2" xfId="30945" xr:uid="{49E9A5D9-0FE9-4A55-B095-C5F316AF9FE9}"/>
    <cellStyle name="Currency 92 3 3" xfId="20669" xr:uid="{B34E9A39-323C-4F4E-B648-A8507B2C658E}"/>
    <cellStyle name="Currency 92 4" xfId="25012" xr:uid="{EB42579A-021D-4351-8677-B43C78398280}"/>
    <cellStyle name="Currency 92 5" xfId="14712" xr:uid="{D5DC9E6F-F3C2-499A-AEFF-A0C8D6FB1747}"/>
    <cellStyle name="Currency 93" xfId="1838" xr:uid="{274CED77-BA60-4D26-BDB7-B7FF9EF8FCDC}"/>
    <cellStyle name="Currency 93 2" xfId="5408" xr:uid="{0FBB95D0-0F41-4E11-B54A-87E21527E8CA}"/>
    <cellStyle name="Currency 93 2 2" xfId="27976" xr:uid="{8C7830E8-56AC-44C0-ACCD-CCB9E3B58A43}"/>
    <cellStyle name="Currency 93 2 3" xfId="17682" xr:uid="{77B284FB-44FE-47C0-A0BC-BFA672EBE59C}"/>
    <cellStyle name="Currency 93 3" xfId="8657" xr:uid="{6D3595AF-00EC-4F4E-A2E8-C268CC196371}"/>
    <cellStyle name="Currency 93 3 2" xfId="30936" xr:uid="{56902814-3A3D-498A-96C9-15FC39BF2308}"/>
    <cellStyle name="Currency 93 3 3" xfId="20660" xr:uid="{A551BB53-E54C-49A5-808B-E353C9266037}"/>
    <cellStyle name="Currency 93 4" xfId="25003" xr:uid="{7D3270CF-88E2-4A95-93EE-30316C699C0C}"/>
    <cellStyle name="Currency 93 5" xfId="14703" xr:uid="{A1660D2C-2F69-490F-9867-800323233D4F}"/>
    <cellStyle name="Currency 94" xfId="1839" xr:uid="{D6140A10-CBD1-415B-A3B6-44728CAA6935}"/>
    <cellStyle name="Currency 94 2" xfId="5409" xr:uid="{4FF42132-8A77-4C4F-8B72-B518EC126398}"/>
    <cellStyle name="Currency 94 2 2" xfId="27977" xr:uid="{D98F31D2-0657-4AC5-93EE-88A0CE2D1257}"/>
    <cellStyle name="Currency 94 2 3" xfId="17683" xr:uid="{59226655-5DEB-4A8C-82B8-15A71D063031}"/>
    <cellStyle name="Currency 94 3" xfId="8658" xr:uid="{FA69D8CF-0732-421C-AC1A-54FC48818A24}"/>
    <cellStyle name="Currency 94 3 2" xfId="30937" xr:uid="{135E9531-8BF4-4804-9E90-03783C1ABA52}"/>
    <cellStyle name="Currency 94 3 3" xfId="20661" xr:uid="{A7D51830-3B98-4C05-9E7A-BB556594D316}"/>
    <cellStyle name="Currency 94 4" xfId="25004" xr:uid="{DC563D71-C22E-49F3-8C62-7CF1993A8AD3}"/>
    <cellStyle name="Currency 94 5" xfId="14704" xr:uid="{A67CA28C-DC98-4BD1-B62A-4F3D44E413E7}"/>
    <cellStyle name="Currency 95" xfId="1785" xr:uid="{2E3BA739-02E7-4FDD-8AB0-593740943D45}"/>
    <cellStyle name="Currency 95 2" xfId="5388" xr:uid="{59E6782B-751A-439C-8251-B0633375DF5C}"/>
    <cellStyle name="Currency 95 2 2" xfId="27963" xr:uid="{027B157F-0962-4762-AC9B-8B10F0790181}"/>
    <cellStyle name="Currency 95 2 3" xfId="17669" xr:uid="{06D962FD-0EFB-4E23-987D-FE0994B31D78}"/>
    <cellStyle name="Currency 95 3" xfId="8644" xr:uid="{CD4FF6AF-7272-4F3B-BD18-7BE9B8F3DB76}"/>
    <cellStyle name="Currency 95 3 2" xfId="30923" xr:uid="{2F45ED3A-B07E-4880-A2D6-7BB83A393FB0}"/>
    <cellStyle name="Currency 95 3 3" xfId="20647" xr:uid="{A3A1D7B8-98A1-475F-B5A5-F9AC1F7F79B8}"/>
    <cellStyle name="Currency 95 4" xfId="24990" xr:uid="{A098A500-9B11-43B1-951C-F5E5164FA445}"/>
    <cellStyle name="Currency 95 5" xfId="14690" xr:uid="{C380D5C8-1D9D-4367-B347-770D79CFB4C7}"/>
    <cellStyle name="Currency 96" xfId="1786" xr:uid="{A871C8F6-091F-46D1-8CFC-AA99CE446A01}"/>
    <cellStyle name="Currency 96 2" xfId="5389" xr:uid="{0FD2F9D2-25A9-4833-958F-9FF5DBFDCC45}"/>
    <cellStyle name="Currency 96 2 2" xfId="27964" xr:uid="{AB878237-B357-40FD-A19B-AFA42DB83C36}"/>
    <cellStyle name="Currency 96 2 3" xfId="17670" xr:uid="{F0E362CD-B4B7-4F3C-991F-7F2DD76EAF00}"/>
    <cellStyle name="Currency 96 3" xfId="8645" xr:uid="{4231ABB8-86CF-403D-B538-390FABEDE20D}"/>
    <cellStyle name="Currency 96 3 2" xfId="30924" xr:uid="{A572AAEC-5385-44FC-8BE1-52F2F05DA508}"/>
    <cellStyle name="Currency 96 3 3" xfId="20648" xr:uid="{3F9B2A4F-34FE-4E2C-B235-38CB5C762130}"/>
    <cellStyle name="Currency 96 4" xfId="24991" xr:uid="{FCECF45E-18BC-4F7B-9931-F8F316782D0B}"/>
    <cellStyle name="Currency 96 5" xfId="14691" xr:uid="{1F24BB33-DAEC-4BBC-97FB-1D86461C1A22}"/>
    <cellStyle name="Currency 97" xfId="1778" xr:uid="{59D20A50-A4D1-4622-9CB5-8410397D5702}"/>
    <cellStyle name="Currency 97 2" xfId="5381" xr:uid="{B2072EF2-81AB-4DAF-BF59-4D5EA56806EE}"/>
    <cellStyle name="Currency 97 2 2" xfId="27956" xr:uid="{DFD7A5E3-8367-4E7F-97FC-61417903EDF4}"/>
    <cellStyle name="Currency 97 2 3" xfId="17662" xr:uid="{5CE3E52E-A04A-4881-BFE4-1DF69E008A6A}"/>
    <cellStyle name="Currency 97 3" xfId="8637" xr:uid="{5D2B35DF-EBE3-40D0-B321-5FB0D172D607}"/>
    <cellStyle name="Currency 97 3 2" xfId="30916" xr:uid="{68E832E3-2FAA-4178-A1CF-DE3689990105}"/>
    <cellStyle name="Currency 97 3 3" xfId="20640" xr:uid="{5F2E6023-E88C-4EF4-BC1D-155AAB9411FB}"/>
    <cellStyle name="Currency 97 4" xfId="24983" xr:uid="{DD63B9C1-3531-4C50-81E5-F6118671A65F}"/>
    <cellStyle name="Currency 97 5" xfId="14683" xr:uid="{8612ED3F-19D2-4ABE-8689-9F02A9C239BA}"/>
    <cellStyle name="Currency 98" xfId="1773" xr:uid="{22381395-D81B-4B84-8755-BA77A1AC0F32}"/>
    <cellStyle name="Currency 98 2" xfId="5376" xr:uid="{E632C8F7-078E-4A96-BC45-C40D24F8C1F7}"/>
    <cellStyle name="Currency 98 2 2" xfId="27951" xr:uid="{5EE23DD2-0635-4324-9EF7-29FF848E1312}"/>
    <cellStyle name="Currency 98 2 3" xfId="17657" xr:uid="{80D26B68-9142-424F-8A94-6D8F7C486FF0}"/>
    <cellStyle name="Currency 98 3" xfId="8632" xr:uid="{76A7D960-99DE-444E-965C-2A43D98E8DFE}"/>
    <cellStyle name="Currency 98 3 2" xfId="30911" xr:uid="{622D277B-24CE-4D44-AB88-DA9A0911CF75}"/>
    <cellStyle name="Currency 98 3 3" xfId="20635" xr:uid="{654E87E2-20D1-4822-9646-4B155226EAF4}"/>
    <cellStyle name="Currency 98 4" xfId="24978" xr:uid="{8507A838-F1A1-43C6-A32A-3A9F26EB7F41}"/>
    <cellStyle name="Currency 98 5" xfId="14678" xr:uid="{F4D21018-EF9A-493A-B9B6-581B42F6F374}"/>
    <cellStyle name="Currency 99" xfId="1768" xr:uid="{5D8D1467-AF24-44D4-A5BE-655442ABE03B}"/>
    <cellStyle name="Currency 99 2" xfId="5371" xr:uid="{EEC25767-4CE7-4294-9DA2-4DAD9BC98477}"/>
    <cellStyle name="Currency 99 2 2" xfId="27946" xr:uid="{4C7F913A-D0C2-4EAF-885B-11993DA87607}"/>
    <cellStyle name="Currency 99 2 3" xfId="17652" xr:uid="{A8213AF0-D850-496A-9706-81B41CE81E68}"/>
    <cellStyle name="Currency 99 3" xfId="8627" xr:uid="{ACA9133F-A22F-4F65-AB8C-0FCCA65EF00A}"/>
    <cellStyle name="Currency 99 3 2" xfId="30906" xr:uid="{F0A6E6C9-078C-471A-91F2-81064BE69E76}"/>
    <cellStyle name="Currency 99 3 3" xfId="20630" xr:uid="{7C45C596-5F82-4AA1-8F0F-148A0F4EAFCC}"/>
    <cellStyle name="Currency 99 4" xfId="24973" xr:uid="{F7D8CBE0-3EC6-44F5-9495-62BBFCE83387}"/>
    <cellStyle name="Currency 99 5" xfId="14673" xr:uid="{CA4BD18D-F4BB-471C-B412-1C9C540921C0}"/>
    <cellStyle name="Currency_BRESCIA" xfId="32635" xr:uid="{7D7C40D8-CF20-4B0E-BFB8-27CA64A420E3}"/>
    <cellStyle name="Doppio bordo" xfId="28" xr:uid="{87626C70-7C03-420A-8E68-DCBFFAAD2B43}"/>
    <cellStyle name="Emphasis 1" xfId="1977" xr:uid="{CF8B9548-1B38-4E13-9BD1-D3FE265C7877}"/>
    <cellStyle name="Emphasis 2" xfId="1978" xr:uid="{21EADD41-84FF-481B-96A7-2582AF829BAC}"/>
    <cellStyle name="Emphasis 3" xfId="1979" xr:uid="{82DE0969-6E73-428D-BC05-CB34F4F04F1D}"/>
    <cellStyle name="Euro" xfId="49" xr:uid="{74E1C17C-2DCB-41C8-A1D0-B3D2473F4051}"/>
    <cellStyle name="Euro 10" xfId="3229" xr:uid="{D3896F9B-DC58-4A9E-92B4-B870B5644837}"/>
    <cellStyle name="Euro 10 2" xfId="6584" xr:uid="{8E3007DE-79E8-4C93-ABDA-149B96E87DBB}"/>
    <cellStyle name="Euro 10 2 2" xfId="29084" xr:uid="{3BF5D925-EED5-4020-B0DF-6D707217CC83}"/>
    <cellStyle name="Euro 10 2 3" xfId="18791" xr:uid="{57A02F14-35EE-4471-89DC-40D9D46E24F5}"/>
    <cellStyle name="Euro 10 3" xfId="9775" xr:uid="{00CB04E8-41DD-4858-B760-80B4958B6896}"/>
    <cellStyle name="Euro 10 3 2" xfId="32045" xr:uid="{65CB9D7B-F49B-4016-A8E1-0BD803950005}"/>
    <cellStyle name="Euro 10 3 3" xfId="21769" xr:uid="{45C1BC1A-FAB3-4872-8E5F-A732BCB859AD}"/>
    <cellStyle name="Euro 10 4" xfId="26121" xr:uid="{1001C21D-8872-4A4B-826A-A64C8D26C0AD}"/>
    <cellStyle name="Euro 10 5" xfId="15821" xr:uid="{3453E38D-CFD1-40D5-84F1-DF778732ECE7}"/>
    <cellStyle name="Euro 11" xfId="2979" xr:uid="{F9117960-ADEA-4134-98BB-9590077E045D}"/>
    <cellStyle name="Euro 11 2" xfId="6269" xr:uid="{790A8956-9A3A-4141-BFF5-641E011528DA}"/>
    <cellStyle name="Euro 11 2 2" xfId="28770" xr:uid="{72926F2D-5CB2-4B30-A9BE-DBF5CC06FA42}"/>
    <cellStyle name="Euro 11 2 3" xfId="18476" xr:uid="{549E0E1B-38D2-4B7A-90B8-849AE20B8852}"/>
    <cellStyle name="Euro 11 3" xfId="9460" xr:uid="{58CCD2FB-31E3-4D53-AED5-94EEF7E7782C}"/>
    <cellStyle name="Euro 11 3 2" xfId="31730" xr:uid="{5E952373-18A7-4EE9-AD73-4DBDF0897468}"/>
    <cellStyle name="Euro 11 3 3" xfId="21454" xr:uid="{21F8AED8-8687-4B76-98CE-CB2E11429931}"/>
    <cellStyle name="Euro 11 4" xfId="25806" xr:uid="{585F2719-F51C-4AEE-B6A6-4A3FE8FF75E6}"/>
    <cellStyle name="Euro 11 5" xfId="15506" xr:uid="{4B7FB0CB-C843-439A-B8EA-DC3331F87A17}"/>
    <cellStyle name="Euro 12" xfId="2971" xr:uid="{4ACE86EE-41D1-448D-A6DF-C0D99A0A79EC}"/>
    <cellStyle name="Euro 12 2" xfId="6262" xr:uid="{F2AC3706-8332-4D65-9C3B-9B555EC93B86}"/>
    <cellStyle name="Euro 12 2 2" xfId="28763" xr:uid="{404A8508-8DB6-4644-8B0F-50D38766D75F}"/>
    <cellStyle name="Euro 12 2 3" xfId="18469" xr:uid="{40E16BAE-468D-4785-A393-37EF74B4AF88}"/>
    <cellStyle name="Euro 12 3" xfId="9453" xr:uid="{47C628C8-25E3-42A6-AB62-CD9012162A82}"/>
    <cellStyle name="Euro 12 3 2" xfId="31723" xr:uid="{88BDA1FE-75FB-49CA-9661-3F9F430E2AE7}"/>
    <cellStyle name="Euro 12 3 3" xfId="21447" xr:uid="{8FC04794-13B3-489E-966E-1AB0B27325F4}"/>
    <cellStyle name="Euro 12 4" xfId="25799" xr:uid="{89157F47-796B-4D6C-ABE3-AA362EDEF126}"/>
    <cellStyle name="Euro 12 5" xfId="15499" xr:uid="{9D8BD6A9-CFF9-4F43-861D-5C5089895C00}"/>
    <cellStyle name="Euro 13" xfId="2963" xr:uid="{112DFEA8-EA1C-4C8E-8FA3-B6BC3232B748}"/>
    <cellStyle name="Euro 13 2" xfId="6255" xr:uid="{2058BC1B-231C-415C-B802-157896A43A44}"/>
    <cellStyle name="Euro 13 2 2" xfId="28756" xr:uid="{32488033-AE7A-4669-BE80-B41BE7E5B158}"/>
    <cellStyle name="Euro 13 2 3" xfId="18462" xr:uid="{79174851-A3C4-4A07-97C2-80DC9F854A08}"/>
    <cellStyle name="Euro 13 3" xfId="9446" xr:uid="{3F11707D-7E82-4971-93F7-B0EE7122B6D1}"/>
    <cellStyle name="Euro 13 3 2" xfId="31716" xr:uid="{ABAEC868-6F02-4761-9088-6BA3C417910E}"/>
    <cellStyle name="Euro 13 3 3" xfId="21440" xr:uid="{B56EC365-91D6-4F33-9E34-E41062026B97}"/>
    <cellStyle name="Euro 13 4" xfId="25792" xr:uid="{1B3B06F2-E185-4CE3-9A8A-ADFF5DD01CC6}"/>
    <cellStyle name="Euro 13 5" xfId="15492" xr:uid="{E7CDDCA8-6F0B-4EE2-B372-0D31C102CC25}"/>
    <cellStyle name="Euro 14" xfId="2930" xr:uid="{CC14015C-C22C-474A-9A8C-06EA707B6C45}"/>
    <cellStyle name="Euro 14 2" xfId="6222" xr:uid="{D343286B-E338-4776-AD9E-95B9F6D29CC2}"/>
    <cellStyle name="Euro 14 2 2" xfId="28723" xr:uid="{240A31C1-6DD3-43EE-AF21-BBB38C24DBA6}"/>
    <cellStyle name="Euro 14 2 3" xfId="18429" xr:uid="{58E315FA-CBEC-4AED-AADE-F7FE49740CD7}"/>
    <cellStyle name="Euro 14 3" xfId="9413" xr:uid="{D9B195BF-C371-4EA4-BF9F-D891999C5C6E}"/>
    <cellStyle name="Euro 14 3 2" xfId="31683" xr:uid="{C0E0A5B6-EB62-49CC-8249-A79A66B6A7B2}"/>
    <cellStyle name="Euro 14 3 3" xfId="21407" xr:uid="{86DE27A1-75EF-4BBA-A1C5-97AF1AD6DB63}"/>
    <cellStyle name="Euro 14 4" xfId="25759" xr:uid="{041486C7-92AC-499B-B009-57D33712D140}"/>
    <cellStyle name="Euro 14 5" xfId="15459" xr:uid="{0AE42463-B495-4A4A-BAD0-379B7CE49D7F}"/>
    <cellStyle name="Euro 15" xfId="2849" xr:uid="{EBCBD34C-331A-4FE7-B613-19F122E2FF56}"/>
    <cellStyle name="Euro 15 2" xfId="6135" xr:uid="{04A40C60-BB76-4D75-B91A-302C3FD4F1F7}"/>
    <cellStyle name="Euro 15 2 2" xfId="28636" xr:uid="{C5D478E7-C02A-4E23-8BC2-F39008490871}"/>
    <cellStyle name="Euro 15 2 3" xfId="18342" xr:uid="{C1C287B8-A2BA-45A1-8C66-0B3EF2B87CC9}"/>
    <cellStyle name="Euro 15 3" xfId="9326" xr:uid="{1831BCBF-807E-439A-AD9C-0F4D207CA68F}"/>
    <cellStyle name="Euro 15 3 2" xfId="31596" xr:uid="{9EC3ADA3-9E26-4438-9D15-7A7E85564B64}"/>
    <cellStyle name="Euro 15 3 3" xfId="21320" xr:uid="{963FA156-037F-44A2-B200-D7331AAA263B}"/>
    <cellStyle name="Euro 15 4" xfId="25672" xr:uid="{3E2D5B12-4DB2-47E6-B184-D75409DEB18E}"/>
    <cellStyle name="Euro 15 5" xfId="15372" xr:uid="{E971C60A-EFFE-4102-801F-B44AAF9BF29E}"/>
    <cellStyle name="Euro 16" xfId="2740" xr:uid="{32C64C1C-A542-4BBE-9FCC-B3E7954D64ED}"/>
    <cellStyle name="Euro 16 2" xfId="6025" xr:uid="{3784121D-1129-4A03-850B-F558524D6347}"/>
    <cellStyle name="Euro 16 2 2" xfId="28526" xr:uid="{2DF235F9-FEA9-437E-824E-86938DC22508}"/>
    <cellStyle name="Euro 16 2 3" xfId="18232" xr:uid="{9E630ADD-D435-4194-B8A3-7859068E61A0}"/>
    <cellStyle name="Euro 16 3" xfId="9216" xr:uid="{9B0E9640-7755-47FB-B1AA-4522CD310136}"/>
    <cellStyle name="Euro 16 3 2" xfId="31486" xr:uid="{FAEA7D05-7426-45E8-9498-7D001C71F6F9}"/>
    <cellStyle name="Euro 16 3 3" xfId="21210" xr:uid="{4F72839A-63B9-4456-9273-66D5EDAD6A95}"/>
    <cellStyle name="Euro 16 4" xfId="25562" xr:uid="{24F406C1-E974-4744-A275-7D704F879A9E}"/>
    <cellStyle name="Euro 16 5" xfId="15262" xr:uid="{3F05056D-FEB2-46DE-8C1F-41C49A01AA19}"/>
    <cellStyle name="Euro 17" xfId="5557" xr:uid="{75E01FCF-2188-4014-932D-779A37F9F973}"/>
    <cellStyle name="Euro 17 2" xfId="27792" xr:uid="{4C537790-F91E-499E-9D43-11EFE858CBBF}"/>
    <cellStyle name="Euro 17 3" xfId="17498" xr:uid="{9818E0E8-91C7-4466-8A33-37732B4DC10D}"/>
    <cellStyle name="Euro 18" xfId="8763" xr:uid="{EBF32BC0-EE29-49B3-AAA8-A59D5C36E558}"/>
    <cellStyle name="Euro 18 2" xfId="30752" xr:uid="{270A14A4-5154-47D6-9F32-C451D17FD125}"/>
    <cellStyle name="Euro 18 3" xfId="20467" xr:uid="{2CAEA90B-4ACB-4EE9-AEE4-A8169A290954}"/>
    <cellStyle name="Euro 19" xfId="12385" xr:uid="{72C1DB69-B9CB-4E96-B6B7-CE825D630BFE}"/>
    <cellStyle name="Euro 19 3" xfId="23485" xr:uid="{88D753EF-9290-4342-8878-539403F7F1AD}"/>
    <cellStyle name="Euro 2" xfId="63" xr:uid="{11F9F3A7-FF36-434C-80F6-2389DDA94BD7}"/>
    <cellStyle name="Euro 2 10" xfId="15734" xr:uid="{39EA48E9-A901-4CBD-94A4-C926994A563A}"/>
    <cellStyle name="Euro 2 11" xfId="32829" xr:uid="{72E08241-864D-4792-9997-6BED4BBA1A1A}"/>
    <cellStyle name="Euro 2 14" xfId="1150" xr:uid="{5D3812B4-6400-40BF-9175-8F8D43936DD6}"/>
    <cellStyle name="Euro 2 2" xfId="94" xr:uid="{944AA472-865F-464B-B002-D1197C23523E}"/>
    <cellStyle name="Euro 2 2 10" xfId="1202" xr:uid="{BDA19385-4435-46DF-A5AC-737713C2EA9B}"/>
    <cellStyle name="Euro 2 2 2" xfId="151" xr:uid="{3947CB78-C6A5-44C3-A5A3-888B63278131}"/>
    <cellStyle name="Euro 2 2 2 2" xfId="557" xr:uid="{413FE17C-9C54-4FC8-8819-3A42B3099DBB}"/>
    <cellStyle name="Euro 2 2 2 2 2" xfId="1103" xr:uid="{B4C6A846-39EE-40F2-81DE-673B6FE97472}"/>
    <cellStyle name="Euro 2 2 2 2 2 2" xfId="30691" xr:uid="{0E66102E-4BEE-4BF8-A4C2-924B8AFF0331}"/>
    <cellStyle name="Euro 2 2 2 2 2 3" xfId="14486" xr:uid="{8322EA7F-E8FB-4D07-9205-A4E04103290F}"/>
    <cellStyle name="Euro 2 2 2 2 3" xfId="20404" xr:uid="{B7F4883F-5337-427C-9265-1332307A33D4}"/>
    <cellStyle name="Euro 2 2 2 2 4" xfId="33060" xr:uid="{360B6899-7DFB-48AA-9465-E636E9D813E1}"/>
    <cellStyle name="Euro 2 2 2 2 6" xfId="1431" xr:uid="{00D74AEF-5725-41F2-82A9-DD068934C024}"/>
    <cellStyle name="Euro 2 2 2 3" xfId="958" xr:uid="{B69BBED3-9448-4541-9DDA-A1699669CE3E}"/>
    <cellStyle name="Euro 2 2 2 3 2" xfId="32912" xr:uid="{BF41991C-56C5-404B-9A71-F10DB44ABE57}"/>
    <cellStyle name="Euro 2 2 2 3 3" xfId="23384" xr:uid="{4153E43D-0F74-4748-A9F8-DD3B40C74AC1}"/>
    <cellStyle name="Euro 2 2 2 3 5" xfId="1463" xr:uid="{49DFE08B-49F7-45EE-BF4C-67541A64E1BD}"/>
    <cellStyle name="Euro 2 2 2 4" xfId="14340" xr:uid="{C8B40BDC-3A55-402E-AE1A-E523A87B1075}"/>
    <cellStyle name="Euro 2 2 2 4 2" xfId="27730" xr:uid="{D440A2A0-A774-47AD-A056-E659CB249E30}"/>
    <cellStyle name="Euro 2 2 2 5" xfId="17436" xr:uid="{6631D801-71CE-4667-BA57-0D0E1139C215}"/>
    <cellStyle name="Euro 2 2 2 6" xfId="32850" xr:uid="{A713C067-D665-4F27-B9B5-B27B4DD80114}"/>
    <cellStyle name="Euro 2 2 2 7" xfId="1285" xr:uid="{4BCFB5F0-F2F6-4CBB-861B-843340199A6C}"/>
    <cellStyle name="Euro 2 2 3" xfId="222" xr:uid="{04D28F0D-0A93-4794-9252-93A8AC029B45}"/>
    <cellStyle name="Euro 2 2 3 2" xfId="876" xr:uid="{5FFE64A4-95FC-4FD6-86CB-570406EAC18B}"/>
    <cellStyle name="Euro 2 2 3 2 2" xfId="29506" xr:uid="{53EB3244-BA6F-43BD-9841-15C563878EDE}"/>
    <cellStyle name="Euro 2 2 3 2 3" xfId="33131" xr:uid="{DDC2165F-4C0D-4F64-AB3C-F3873E4136A0}"/>
    <cellStyle name="Euro 2 2 3 3" xfId="19214" xr:uid="{26862E99-6122-4741-9482-7FFFF1B8E119}"/>
    <cellStyle name="Euro 2 2 3 3 2" xfId="32936" xr:uid="{BAEB5D99-2C85-4066-B47A-1C560C506795}"/>
    <cellStyle name="Euro 2 2 3 4" xfId="32869" xr:uid="{EA3513E9-32B0-41C7-A992-A76F68165DF9}"/>
    <cellStyle name="Euro 2 2 3 7" xfId="7036" xr:uid="{8506F226-83E8-4B55-BD68-8E242F99581D}"/>
    <cellStyle name="Euro 2 2 4" xfId="282" xr:uid="{FF14032B-42CF-48BB-BD41-3A68748258BA}"/>
    <cellStyle name="Euro 2 2 4 2" xfId="32468" xr:uid="{D26F78E3-A479-40CF-A42E-FBD691561F46}"/>
    <cellStyle name="Euro 2 2 4 2 2" xfId="33191" xr:uid="{A6259081-8205-4802-A0E8-2BCCBB56DD67}"/>
    <cellStyle name="Euro 2 2 4 3" xfId="22193" xr:uid="{44E0432A-EA15-437E-8F74-2DE418C2FDA9}"/>
    <cellStyle name="Euro 2 2 4 3 2" xfId="32957" xr:uid="{A18AC99D-181D-42BB-B3D3-407F7384B066}"/>
    <cellStyle name="Euro 2 2 4 4" xfId="32882" xr:uid="{5A75EBE9-2463-4DE4-9B35-E922A041DF34}"/>
    <cellStyle name="Euro 2 2 4 5" xfId="10198" xr:uid="{BA6749F5-560A-4598-8819-95EC13209AE7}"/>
    <cellStyle name="Euro 2 2 5" xfId="12807" xr:uid="{A458382D-CEF1-4175-9646-E5D6E9EEB192}"/>
    <cellStyle name="Euro 2 2 5 2" xfId="33004" xr:uid="{EC155770-DCB2-4762-868A-949B878433F4}"/>
    <cellStyle name="Euro 2 2 5 3" xfId="23678" xr:uid="{052ADC4F-89E6-498B-8DDB-1C703CA8F5A7}"/>
    <cellStyle name="Euro 2 2 6" xfId="14257" xr:uid="{19CE9B9A-A196-45F8-9C33-28443F4105B6}"/>
    <cellStyle name="Euro 2 2 6 2" xfId="26544" xr:uid="{822ABBE1-EB8A-44B1-94C3-009946E040AF}"/>
    <cellStyle name="Euro 2 2 6 3" xfId="32898" xr:uid="{CC5D8C79-6A5D-4EFF-BF47-B74360CC66C7}"/>
    <cellStyle name="Euro 2 2 7" xfId="16245" xr:uid="{5BBE2B8A-6D93-4C0C-A252-ABD1BADAFC64}"/>
    <cellStyle name="Euro 2 2 8" xfId="32836" xr:uid="{005DA048-40B3-4204-AD7E-47079C4791B1}"/>
    <cellStyle name="Euro 2 3" xfId="126" xr:uid="{BC665F17-4D0F-48EC-9EB3-FE12908E9821}"/>
    <cellStyle name="Euro 2 3 10" xfId="1223" xr:uid="{FE78C798-3510-4AD0-B6F3-458DB9703772}"/>
    <cellStyle name="Euro 2 3 2" xfId="319" xr:uid="{8DD6D9CF-B696-45FD-B558-F5C05EA199C6}"/>
    <cellStyle name="Euro 2 3 2 2" xfId="1061" xr:uid="{912472E9-C3A5-4805-B0EF-FC848D8460AC}"/>
    <cellStyle name="Euro 2 3 2 2 2" xfId="30538" xr:uid="{419D039D-DBFA-4D5F-89EB-2FA554A6A9BD}"/>
    <cellStyle name="Euro 2 3 2 2 3" xfId="20248" xr:uid="{4FF558AA-F955-4972-9475-AFC3B4CFC969}"/>
    <cellStyle name="Euro 2 3 2 2 5" xfId="8123" xr:uid="{685D52A3-50BE-44F9-8CC9-08BA0191F175}"/>
    <cellStyle name="Euro 2 3 2 3" xfId="11230" xr:uid="{27FD0C47-EC15-4DAF-B263-9C8F128B1F3B}"/>
    <cellStyle name="Euro 2 3 2 3 3" xfId="23228" xr:uid="{4BF4534A-A0E5-4058-BF0A-4BBB7CE13F9B}"/>
    <cellStyle name="Euro 2 3 2 4" xfId="14443" xr:uid="{2382651C-0C7A-4BEC-B1C1-7BC788B3AAA9}"/>
    <cellStyle name="Euro 2 3 2 4 2" xfId="27576" xr:uid="{AFE2B527-A5CC-47F2-A4BB-8D21EBC0D0F8}"/>
    <cellStyle name="Euro 2 3 2 5" xfId="17280" xr:uid="{64630048-3FE5-49C7-A031-BA786E20F64E}"/>
    <cellStyle name="Euro 2 3 2 6" xfId="33035" xr:uid="{9BF0DC66-82CA-44D5-A104-F620186C53E8}"/>
    <cellStyle name="Euro 2 3 2 8" xfId="1388" xr:uid="{B8D87988-64CE-4707-9533-0EA5C1C2CEE9}"/>
    <cellStyle name="Euro 2 3 3" xfId="897" xr:uid="{48897F4E-6BF8-4C80-B67E-C8C00219A0F1}"/>
    <cellStyle name="Euro 2 3 3 2" xfId="29340" xr:uid="{3D4AA5D3-AAEC-451E-BD71-239A41171F39}"/>
    <cellStyle name="Euro 2 3 3 3" xfId="19047" xr:uid="{79B22043-F2E0-483B-8F66-CD11BFF58CEF}"/>
    <cellStyle name="Euro 2 3 3 4" xfId="32904" xr:uid="{D0657D98-8AC3-4903-94E8-73BF572B7AB8}"/>
    <cellStyle name="Euro 2 3 3 6" xfId="6868" xr:uid="{B931CEBB-DC7F-4A26-89F6-A5A1F00F2C31}"/>
    <cellStyle name="Euro 2 3 4" xfId="10032" xr:uid="{F9FB7C83-D4E7-4C60-97CA-87AEFC4C5DE7}"/>
    <cellStyle name="Euro 2 3 4 2" xfId="32301" xr:uid="{9E8AE047-8A25-4AC6-A16C-2AE5CB06C46B}"/>
    <cellStyle name="Euro 2 3 4 3" xfId="22026" xr:uid="{A7D7FEC2-2DF5-4DC2-BF73-629BCF1BB2E5}"/>
    <cellStyle name="Euro 2 3 5" xfId="13108" xr:uid="{8CB8CA24-7D66-499D-95EC-AD17BB25EED1}"/>
    <cellStyle name="Euro 2 3 5 3" xfId="23933" xr:uid="{FAB06ADD-DB1C-49FB-AAF3-D386FBF0054F}"/>
    <cellStyle name="Euro 2 3 6" xfId="14278" xr:uid="{0EC2A816-61AA-4784-A5C0-B001D3B2E525}"/>
    <cellStyle name="Euro 2 3 6 2" xfId="26377" xr:uid="{FDA2485F-4526-4C38-AA56-045A5C7D459B}"/>
    <cellStyle name="Euro 2 3 7" xfId="16078" xr:uid="{3149BBE5-8515-4278-BCA8-7D733DE1B9FC}"/>
    <cellStyle name="Euro 2 3 8" xfId="32842" xr:uid="{92D85C4B-4E14-4F1D-82B4-994CAE7CBF3D}"/>
    <cellStyle name="Euro 2 4" xfId="193" xr:uid="{2ED2493B-458E-4103-88D8-14163A3573CC}"/>
    <cellStyle name="Euro 2 4 2" xfId="806" xr:uid="{E25E2745-52EA-4C97-90B6-6FED9B549ED9}"/>
    <cellStyle name="Euro 2 4 2 2" xfId="29944" xr:uid="{38C62C84-DFAC-4117-A53E-95BE98994410}"/>
    <cellStyle name="Euro 2 4 2 3" xfId="19654" xr:uid="{162F8197-7D8F-4C4E-A270-D1AC3B98F279}"/>
    <cellStyle name="Euro 2 4 2 4" xfId="33102" xr:uid="{55025A0F-4A6D-40B4-83A5-96DB9D713FCA}"/>
    <cellStyle name="Euro 2 4 2 6" xfId="7515" xr:uid="{E25B804B-63E5-492A-BADD-D643D16EA2CF}"/>
    <cellStyle name="Euro 2 4 3" xfId="10638" xr:uid="{ED4488FB-8C3F-483C-8CC9-A69177DA3D45}"/>
    <cellStyle name="Euro 2 4 3 2" xfId="32925" xr:uid="{19DEAC2A-A562-4FF3-BE98-6E6BB74A1283}"/>
    <cellStyle name="Euro 2 4 3 3" xfId="22633" xr:uid="{8FD1A8AF-4381-4969-8C5F-9303CFD20D53}"/>
    <cellStyle name="Euro 2 4 4" xfId="26984" xr:uid="{A9275110-855E-4BDF-AA6B-4724470B00B6}"/>
    <cellStyle name="Euro 2 4 5" xfId="16685" xr:uid="{7A83A566-9384-45F4-BDE7-4819868717C2}"/>
    <cellStyle name="Euro 2 4 6" xfId="32861" xr:uid="{8E96A9F7-25A8-45D3-8C24-671AC981E2E0}"/>
    <cellStyle name="Euro 2 4 9" xfId="4340" xr:uid="{372C61B6-D4F3-4805-9B43-86C543F0064D}"/>
    <cellStyle name="Euro 2 5" xfId="254" xr:uid="{2299CAEF-4C66-4084-8633-1F3382CFE50F}"/>
    <cellStyle name="Euro 2 5 2" xfId="6750" xr:uid="{6686DA3D-770D-45BE-A698-37441ED5B54A}"/>
    <cellStyle name="Euro 2 5 2 2" xfId="29250" xr:uid="{CFADA21B-8956-4E34-826A-76752183439A}"/>
    <cellStyle name="Euro 2 5 2 3" xfId="18957" xr:uid="{BD230BC5-D70C-4EA2-BB55-D0BDEEBC5CFB}"/>
    <cellStyle name="Euro 2 5 2 4" xfId="33163" xr:uid="{87D22AC9-CE60-42B1-B314-2EB39A58EDD1}"/>
    <cellStyle name="Euro 2 5 3" xfId="9941" xr:uid="{2DF176D9-313B-40AF-A9DD-D4DF3687AD6F}"/>
    <cellStyle name="Euro 2 5 3 2" xfId="32211" xr:uid="{6B78ACA5-F4AE-4A7C-95B3-AF83CF8762B1}"/>
    <cellStyle name="Euro 2 5 3 3" xfId="21935" xr:uid="{4508B0BE-CBE3-43EA-B66E-6A14BA406A24}"/>
    <cellStyle name="Euro 2 5 3 4" xfId="32945" xr:uid="{CBC226E4-552B-4E10-9B01-B7BA80B94C3A}"/>
    <cellStyle name="Euro 2 5 4" xfId="26286" xr:uid="{DD9BA346-B831-4195-9EE7-CA6EA4A464B7}"/>
    <cellStyle name="Euro 2 5 5" xfId="15987" xr:uid="{2E821C3D-EE01-48D6-B9AF-73C74E386509}"/>
    <cellStyle name="Euro 2 5 6" xfId="32874" xr:uid="{A0EE6B69-0BB4-4621-AE5C-2468F1DBD353}"/>
    <cellStyle name="Euro 2 5 7" xfId="3393" xr:uid="{1C028217-3A51-4DBD-8E90-CE22959E4C4A}"/>
    <cellStyle name="Euro 2 6" xfId="6497" xr:uid="{AA08CEE1-1761-4BA4-A802-BA5329484530}"/>
    <cellStyle name="Euro 2 6 2" xfId="27805" xr:uid="{3F66FB6E-DB65-455E-B83E-63C5D1D950F1}"/>
    <cellStyle name="Euro 2 6 3" xfId="17509" xr:uid="{07FABF77-2A8C-407F-8951-90456F745FC7}"/>
    <cellStyle name="Euro 2 6 4" xfId="32977" xr:uid="{366AD574-EB24-4B5A-9F87-51259CFAEC8E}"/>
    <cellStyle name="Euro 2 7" xfId="9688" xr:uid="{AB747A86-8E05-4886-8DB6-A644E3E3CC8C}"/>
    <cellStyle name="Euro 2 7 2" xfId="30763" xr:uid="{FFD321E1-079E-4DAE-AE25-71171ED9987D}"/>
    <cellStyle name="Euro 2 7 3" xfId="20482" xr:uid="{16CF80EE-E154-418A-9E15-EF0B1F8EE330}"/>
    <cellStyle name="Euro 2 7 4" xfId="32888" xr:uid="{2B2BADDE-0EBE-4FD4-B7DB-E200607CBD16}"/>
    <cellStyle name="Euro 2 8" xfId="12411" xr:uid="{F6899F26-EC12-4C2F-BC1C-DDFFC92A038E}"/>
    <cellStyle name="Euro 2 8 3" xfId="23511" xr:uid="{22D59064-3DAC-474A-9A07-9B3D7D574B1C}"/>
    <cellStyle name="Euro 2 9" xfId="14205" xr:uid="{E52C8D31-3846-4720-9FAA-3EB500A3B794}"/>
    <cellStyle name="Euro 2 9 2" xfId="26034" xr:uid="{EB3B7AAD-EDA9-40BA-92DB-FBFC6484861A}"/>
    <cellStyle name="Euro 2_BRESCIA" xfId="441" xr:uid="{D7F8DDD4-26C0-4E7E-A058-5B091CC3F164}"/>
    <cellStyle name="Euro 20" xfId="25109" xr:uid="{731DE73B-C4B8-48FC-B07B-09382D678102}"/>
    <cellStyle name="Euro 21" xfId="14809" xr:uid="{30283EE1-A79D-41B0-9D1C-37BF831D34AD}"/>
    <cellStyle name="Euro 3" xfId="3105" xr:uid="{286125BB-D97C-487E-A10F-50653A2ADB50}"/>
    <cellStyle name="Euro 3 2" xfId="3970" xr:uid="{A6D751B4-E9C7-44B5-84F1-5645780BC2CA}"/>
    <cellStyle name="Euro 3 2 2" xfId="4901" xr:uid="{55987B2F-E645-4F94-91A9-20EEF254910D}"/>
    <cellStyle name="Euro 3 2 2 2" xfId="8089" xr:uid="{9D262112-D558-4630-AA9A-A77041C03FE4}"/>
    <cellStyle name="Euro 3 2 2 2 2" xfId="30512" xr:uid="{B475CE44-944C-484B-83D2-9E34762CEAB4}"/>
    <cellStyle name="Euro 3 2 2 2 3" xfId="20222" xr:uid="{A94F63A3-EF15-498D-A718-007C9F6BF78B}"/>
    <cellStyle name="Euro 3 2 2 3" xfId="11204" xr:uid="{7302A3F5-1336-44C9-9B6F-D3FECF1A24C5}"/>
    <cellStyle name="Euro 3 2 2 3 3" xfId="23202" xr:uid="{05D1EEE1-3F58-4FF9-B29B-016F3682BF9C}"/>
    <cellStyle name="Euro 3 2 2 4" xfId="13542" xr:uid="{9952C630-050E-4F37-86F3-79214901D684}"/>
    <cellStyle name="Euro 3 2 2 4 3" xfId="24178" xr:uid="{B3DD9DD3-44C4-44BB-AF08-85EC5860C92D}"/>
    <cellStyle name="Euro 3 2 2 5" xfId="27551" xr:uid="{84171E6D-40E6-4DCE-A507-81072B4A2CD2}"/>
    <cellStyle name="Euro 3 2 2 6" xfId="17254" xr:uid="{A085690E-C840-4267-A669-41B7DCACAC97}"/>
    <cellStyle name="Euro 3 2 3" xfId="7116" xr:uid="{8E126D39-DEC9-45AA-92B3-C650126C54D8}"/>
    <cellStyle name="Euro 3 2 3 2" xfId="29587" xr:uid="{B982274F-B2BD-48A9-81EF-F7DF64C99842}"/>
    <cellStyle name="Euro 3 2 3 3" xfId="19296" xr:uid="{D0BE501B-E83A-4C3D-8C34-954027753F4F}"/>
    <cellStyle name="Euro 3 2 4" xfId="10280" xr:uid="{4293746A-84FB-4C8C-A458-0C1EDE504FE6}"/>
    <cellStyle name="Euro 3 2 4 2" xfId="32549" xr:uid="{B19E888D-98EF-42AC-8EAD-2126FC7267B7}"/>
    <cellStyle name="Euro 3 2 4 3" xfId="22275" xr:uid="{E7B9563A-5FDB-494E-B9CA-A102095D3099}"/>
    <cellStyle name="Euro 3 2 5" xfId="12939" xr:uid="{09DC2D13-FABF-4BAD-8524-D4D17CF548FE}"/>
    <cellStyle name="Euro 3 2 5 3" xfId="23761" xr:uid="{1970C506-C17D-4544-8074-91736E35802F}"/>
    <cellStyle name="Euro 3 2 6" xfId="26626" xr:uid="{16B8C973-41A5-43CB-8523-D44532D52699}"/>
    <cellStyle name="Euro 3 2 7" xfId="16327" xr:uid="{4F05ACDF-C805-494E-876E-3640CD5CC62A}"/>
    <cellStyle name="Euro 3 3" xfId="3791" xr:uid="{E21ED27A-8F4F-47EB-976D-266FF548A128}"/>
    <cellStyle name="Euro 3 3 2" xfId="6954" xr:uid="{E4360E81-5732-4F68-9748-9CDE5E2223F2}"/>
    <cellStyle name="Euro 3 3 2 2" xfId="29425" xr:uid="{D8040DD4-AC55-488F-A13A-85C0EA0A9632}"/>
    <cellStyle name="Euro 3 3 2 3" xfId="19132" xr:uid="{55072532-0DB1-40AB-90CF-43E27E8F8DE4}"/>
    <cellStyle name="Euro 3 3 3" xfId="10117" xr:uid="{BF344D4A-C114-4AC9-868E-F61ED25FB08F}"/>
    <cellStyle name="Euro 3 3 3 2" xfId="32386" xr:uid="{5F065CEF-3CB8-456A-ACCA-29A814113E51}"/>
    <cellStyle name="Euro 3 3 3 3" xfId="22111" xr:uid="{C32E65EB-B261-4D6F-A147-9864EA6F4AD3}"/>
    <cellStyle name="Euro 3 3 4" xfId="13382" xr:uid="{6EDD3347-AB00-489F-8AB4-AC32C0FC9E8F}"/>
    <cellStyle name="Euro 3 3 4 3" xfId="24018" xr:uid="{6DA72D41-D667-492A-A1A1-54946996F34C}"/>
    <cellStyle name="Euro 3 3 5" xfId="26462" xr:uid="{5D5B030B-18DE-491A-8F24-6F7C3C28B78A}"/>
    <cellStyle name="Euro 3 3 6" xfId="16163" xr:uid="{3E621513-C8F7-40A2-95A9-17BB727680BF}"/>
    <cellStyle name="Euro 3 4" xfId="3311" xr:uid="{52565BF8-7DDB-4223-8769-92D9CFDD9FAD}"/>
    <cellStyle name="Euro 3 4 2" xfId="6668" xr:uid="{5937A282-4C62-413B-B047-444D75CE7330}"/>
    <cellStyle name="Euro 3 4 2 2" xfId="29168" xr:uid="{BBA2474C-9E04-4159-B378-DB36AEEF5D2A}"/>
    <cellStyle name="Euro 3 4 2 3" xfId="18875" xr:uid="{0DA79319-0E25-4B80-AAB5-8BCCC0D6DFDC}"/>
    <cellStyle name="Euro 3 4 3" xfId="9859" xr:uid="{9BB2F623-9529-4240-8D49-0E86D32F0945}"/>
    <cellStyle name="Euro 3 4 3 2" xfId="32129" xr:uid="{6087B093-EBEC-44D3-A6A5-6F29AA5A1EA6}"/>
    <cellStyle name="Euro 3 4 3 3" xfId="21853" xr:uid="{4D5A3394-E28E-4970-80BA-BBC6DDDB28B0}"/>
    <cellStyle name="Euro 3 4 4" xfId="26204" xr:uid="{FF4642AC-F707-4C2C-A114-D9A2EDA77FB6}"/>
    <cellStyle name="Euro 3 4 5" xfId="15905" xr:uid="{FD195A80-BF32-470E-A28E-7CF539CC3583}"/>
    <cellStyle name="Euro 3 5" xfId="6415" xr:uid="{E8C6A36A-BDF4-425E-9107-1B6E9C280B48}"/>
    <cellStyle name="Euro 3 5 2" xfId="28916" xr:uid="{1432172A-183B-44FF-9877-03D45B42C9F6}"/>
    <cellStyle name="Euro 3 5 3" xfId="18622" xr:uid="{F8D3E860-CC50-4E4E-AF87-5109C70B13FB}"/>
    <cellStyle name="Euro 3 6" xfId="9606" xr:uid="{EB45CF96-894D-4A23-B026-F85BE64D5AED}"/>
    <cellStyle name="Euro 3 6 2" xfId="31876" xr:uid="{86155B64-CE16-4B58-8174-F7CCA6220E3C}"/>
    <cellStyle name="Euro 3 6 3" xfId="21600" xr:uid="{E55DF9ED-DCF5-4A6C-B75F-A85BFD21718B}"/>
    <cellStyle name="Euro 3 7" xfId="12727" xr:uid="{C2ECF1EB-B8C5-4529-9C6C-A659DE48582F}"/>
    <cellStyle name="Euro 3 7 3" xfId="23596" xr:uid="{2983C55A-10FF-4474-A7E7-3F2026FF22E6}"/>
    <cellStyle name="Euro 3 8" xfId="25952" xr:uid="{763F6F76-8BCF-4FCD-827F-AF9E444AA458}"/>
    <cellStyle name="Euro 3 9" xfId="15652" xr:uid="{33592842-607A-4FD1-9705-CFEA40691793}"/>
    <cellStyle name="Euro 4" xfId="3454" xr:uid="{ED80F0C3-F698-4A03-814C-EC85BE94FDE8}"/>
    <cellStyle name="Euro 4 2" xfId="5001" xr:uid="{7DB43396-541B-4405-809E-32349C0C81FE}"/>
    <cellStyle name="Euro 4 2 2" xfId="8199" xr:uid="{C1895948-C7D6-47BF-BFDD-3798CB645D5A}"/>
    <cellStyle name="Euro 4 2 2 2" xfId="30611" xr:uid="{3021405D-E0DE-4937-8BC7-4A3DCD2C5624}"/>
    <cellStyle name="Euro 4 2 2 3" xfId="20322" xr:uid="{077440CA-C058-4F6C-95DB-E06AD7604661}"/>
    <cellStyle name="Euro 4 2 3" xfId="11304" xr:uid="{EDE7B6DE-F934-4DCE-8EA2-123F2A773B7B}"/>
    <cellStyle name="Euro 4 2 3 3" xfId="23302" xr:uid="{4786EF33-E770-4B77-BE5B-3F03CEA87AD2}"/>
    <cellStyle name="Euro 4 2 4" xfId="27648" xr:uid="{1EB88407-93C6-4B80-95D2-A753545BC886}"/>
    <cellStyle name="Euro 4 2 5" xfId="17354" xr:uid="{97723AE4-6C6D-4B6A-827C-4E8EDA573A0A}"/>
    <cellStyle name="Euro 4 3" xfId="6828" xr:uid="{2E5F1FA5-881E-4BBB-9C36-DA15AA6FAA8C}"/>
    <cellStyle name="Euro 4 3 2" xfId="29314" xr:uid="{7E7A0349-C10A-4C4B-AE78-39F9442EC419}"/>
    <cellStyle name="Euro 4 3 3" xfId="19021" xr:uid="{0C271CC4-003A-4104-AC00-EAA4C986E6E5}"/>
    <cellStyle name="Euro 4 4" xfId="10006" xr:uid="{04B377C0-BEB2-45AE-BA84-DF359ACE5481}"/>
    <cellStyle name="Euro 4 4 2" xfId="32275" xr:uid="{73E9C7B8-3F6F-4596-999B-925735117034}"/>
    <cellStyle name="Euro 4 4 3" xfId="22000" xr:uid="{09D48F18-1615-4F03-814D-7CE51107B859}"/>
    <cellStyle name="Euro 4 5" xfId="13083" xr:uid="{E5AB4FA1-6268-4FDE-BDED-8DEBCD7F5881}"/>
    <cellStyle name="Euro 4 5 3" xfId="23907" xr:uid="{8D1DC67F-3275-47ED-B952-DAC2339A5882}"/>
    <cellStyle name="Euro 4 6" xfId="26351" xr:uid="{F4907637-6E02-4397-BE50-5394DA93B744}"/>
    <cellStyle name="Euro 4 7" xfId="16052" xr:uid="{05349B4C-62C0-4CA9-9356-BEE0FC8CAA50}"/>
    <cellStyle name="Euro 5" xfId="4786" xr:uid="{D4EC832D-BCB9-410A-BC97-AEEB4B89047E}"/>
    <cellStyle name="Euro 5 2" xfId="7972" xr:uid="{D9242034-2FD1-4D6B-BECD-33E56D9DF741}"/>
    <cellStyle name="Euro 5 2 2" xfId="30402" xr:uid="{334BE135-B292-4A35-9495-34E2C51DA36F}"/>
    <cellStyle name="Euro 5 2 3" xfId="20112" xr:uid="{B802CFFA-51C1-4CF3-A22C-3A60FD363FE4}"/>
    <cellStyle name="Euro 5 3" xfId="11094" xr:uid="{A1AEB18F-5513-42F9-8368-4D096283BF5F}"/>
    <cellStyle name="Euro 5 3 3" xfId="23092" xr:uid="{C9B2186D-5FE9-4941-8044-3F3C51F24166}"/>
    <cellStyle name="Euro 5 4" xfId="13826" xr:uid="{F5BE433D-7B23-4A54-B59A-5442439FD0EB}"/>
    <cellStyle name="Euro 5 4 3" xfId="24466" xr:uid="{B320354A-A7BB-40E4-AFE7-02C120397924}"/>
    <cellStyle name="Euro 5 5" xfId="27443" xr:uid="{12892835-492C-49DE-A9EE-7FDF586D5A37}"/>
    <cellStyle name="Euro 5 6" xfId="17144" xr:uid="{20B12558-7B50-4BBE-91E5-3115537971C5}"/>
    <cellStyle name="Euro 6" xfId="4666" xr:uid="{6C18F69D-848C-4134-A1C5-1785EB064473}"/>
    <cellStyle name="Euro 6 2" xfId="7842" xr:uid="{D0654BD6-ADC3-4498-954E-0863C261F46D}"/>
    <cellStyle name="Euro 6 2 2" xfId="30270" xr:uid="{5E68C122-1BFB-4A0C-A4BA-AA97050CAA55}"/>
    <cellStyle name="Euro 6 2 3" xfId="19981" xr:uid="{43FA4D43-FD94-49B3-86BC-20923E539448}"/>
    <cellStyle name="Euro 6 3" xfId="10965" xr:uid="{D7582950-E6AC-4ECB-B9C3-EB5330E42FBE}"/>
    <cellStyle name="Euro 6 3 3" xfId="22960" xr:uid="{0ACD24D4-E24C-418E-9B1A-3AE96D2CAD10}"/>
    <cellStyle name="Euro 6 4" xfId="13874" xr:uid="{46867AD8-66A5-415A-BEC1-6415C24E87B5}"/>
    <cellStyle name="Euro 6 4 3" xfId="24514" xr:uid="{6D9946BC-56E2-4DB4-A7B4-0804F8A8D1BB}"/>
    <cellStyle name="Euro 6 5" xfId="27311" xr:uid="{4458D59E-DFFD-4812-A42F-13943D1FB4DE}"/>
    <cellStyle name="Euro 6 6" xfId="17012" xr:uid="{EBF6DFA7-B11D-4A15-8AEF-CC343BE9467D}"/>
    <cellStyle name="Euro 7" xfId="4463" xr:uid="{C1762124-E94B-4C4C-BEDF-78377C8FBBE9}"/>
    <cellStyle name="Euro 7 2" xfId="7639" xr:uid="{1EC27820-77F6-41D6-B394-E9DE3A280B0C}"/>
    <cellStyle name="Euro 7 2 2" xfId="30068" xr:uid="{AF1E6B0A-7345-4ED6-843B-02E2FFD8D18F}"/>
    <cellStyle name="Euro 7 2 3" xfId="19778" xr:uid="{A2DC5248-64FC-4B3E-9C8B-7857437EFBF4}"/>
    <cellStyle name="Euro 7 3" xfId="10762" xr:uid="{7DD406BD-17CE-4B08-B057-ECA483FE9D1F}"/>
    <cellStyle name="Euro 7 3 3" xfId="22757" xr:uid="{5A30F794-889E-46A0-ABF9-6DEB8CC4077F}"/>
    <cellStyle name="Euro 7 4" xfId="13910" xr:uid="{AF967066-7426-496B-A618-1506A08573E3}"/>
    <cellStyle name="Euro 7 4 3" xfId="24550" xr:uid="{9B0F3D15-ECE4-4FE0-AB07-839F2CE78874}"/>
    <cellStyle name="Euro 7 5" xfId="27108" xr:uid="{40D2BC8E-3E2C-44FC-B495-A78C6C6FFCBE}"/>
    <cellStyle name="Euro 7 6" xfId="16809" xr:uid="{43319607-12FF-4996-85A4-2F4B48A3D10D}"/>
    <cellStyle name="Euro 8" xfId="4260" xr:uid="{02A1C147-4D79-4143-9B2F-3513A93B0A00}"/>
    <cellStyle name="Euro 8 2" xfId="7435" xr:uid="{1C971F80-FCC8-41D8-9B79-08EF95DC7450}"/>
    <cellStyle name="Euro 8 2 2" xfId="29878" xr:uid="{75CF2132-52EA-49A8-A5AE-E09692500A76}"/>
    <cellStyle name="Euro 8 2 3" xfId="19588" xr:uid="{02B5BFBF-5A86-408D-880A-80B0DCCB041B}"/>
    <cellStyle name="Euro 8 3" xfId="10572" xr:uid="{A4B94EE5-2564-4607-8FCA-C0DFB6ABCB87}"/>
    <cellStyle name="Euro 8 3 3" xfId="22567" xr:uid="{D6328292-5669-4499-A1F7-7F35E4D01BD3}"/>
    <cellStyle name="Euro 8 4" xfId="14084" xr:uid="{B75BCB79-B6E5-4CB9-8ED0-152D951D26EB}"/>
    <cellStyle name="Euro 8 4 3" xfId="24719" xr:uid="{6EBFE79B-A024-4E0B-8866-C6EB4B284BDE}"/>
    <cellStyle name="Euro 8 5" xfId="26918" xr:uid="{A17899AF-4F28-445E-B6C2-F62BD942DE1B}"/>
    <cellStyle name="Euro 8 6" xfId="16619" xr:uid="{7E173FC8-2BDD-4D0B-9A03-B86431EDAFFD}"/>
    <cellStyle name="Euro 9" xfId="4153" xr:uid="{089064C3-DDA3-4594-8A36-0BCD66CCF429}"/>
    <cellStyle name="Euro 9 2" xfId="7328" xr:uid="{6E1EE3A6-9F29-49E2-A7D9-441E02CA8D1B}"/>
    <cellStyle name="Euro 9 2 2" xfId="29791" xr:uid="{23021ABF-BF1F-4BE0-A2E2-58AD1C7B815A}"/>
    <cellStyle name="Euro 9 2 3" xfId="19501" xr:uid="{87A6914F-7F4A-4DD1-BD17-3A4664A9E5C4}"/>
    <cellStyle name="Euro 9 3" xfId="10485" xr:uid="{A4CC6AD6-C72F-4799-8ABE-2A6A1E38F322}"/>
    <cellStyle name="Euro 9 3 3" xfId="22480" xr:uid="{B9EF8849-22D1-40B0-946F-BD6F66E3A795}"/>
    <cellStyle name="Euro 9 4" xfId="26831" xr:uid="{156ACB6B-5D81-4F8E-BF17-7271910ACBBF}"/>
    <cellStyle name="Euro 9 5" xfId="16532" xr:uid="{FD3A5755-42F1-4931-87F7-375C151D8925}"/>
    <cellStyle name="Font Calibri" xfId="34" xr:uid="{AA51F563-FE71-44B5-A7EA-FCEB7F58E7B8}"/>
    <cellStyle name="Grassetto" xfId="1" xr:uid="{4DB1616C-F3F5-4C29-8237-598622BF7C72}"/>
    <cellStyle name="Indentazione" xfId="12" xr:uid="{3DBA28B1-F348-4044-9ADE-810419818FAE}"/>
    <cellStyle name="Input 10" xfId="1680" xr:uid="{ED6ABD42-926D-4EDA-BD13-B848306D14E5}"/>
    <cellStyle name="Input 11" xfId="1591" xr:uid="{E0566004-8485-4E25-AA7C-4F9594CAC678}"/>
    <cellStyle name="Input 12" xfId="1483" xr:uid="{9581B9CF-807A-45AC-9030-4F409BA4C2C8}"/>
    <cellStyle name="Input 13" xfId="8385" xr:uid="{42ED790A-A646-4778-B83D-376FC4DBF652}"/>
    <cellStyle name="Input 2" xfId="574" xr:uid="{13943272-DA29-4C80-8160-1F0CC306EF1F}"/>
    <cellStyle name="Input 2 2" xfId="2167" xr:uid="{7BDE4EA5-A7FA-464C-A769-F9C42D021434}"/>
    <cellStyle name="Input 2 2 2" xfId="3546" xr:uid="{FE5B7AEE-D182-41B7-B655-3D810ECBBB44}"/>
    <cellStyle name="Input 2 2 2 2" xfId="11597" xr:uid="{B553488F-B344-4B5B-8692-DE6691770E33}"/>
    <cellStyle name="Input 2 2 2 2 2" xfId="13167" xr:uid="{8070E300-931F-42F0-BE95-B155B09F0EA0}"/>
    <cellStyle name="Input 2 2 2 3" xfId="12017" xr:uid="{61580DE8-62E4-43BE-A2C8-ED6F81B95286}"/>
    <cellStyle name="Input 2 2 2 4" xfId="12472" xr:uid="{FDADD04E-8D47-4C76-9F99-D762359ED802}"/>
    <cellStyle name="Input 2 2 3" xfId="3689" xr:uid="{CD9AA652-9B8A-4553-81BC-C9514D932750}"/>
    <cellStyle name="Input 2 2 3 2" xfId="11733" xr:uid="{0A3894B8-2023-4BAB-B335-1337AAB9381D}"/>
    <cellStyle name="Input 2 2 3 2 2" xfId="13274" xr:uid="{CFAF005E-B83E-4373-882E-9C0ED916D11A}"/>
    <cellStyle name="Input 2 2 3 3" xfId="12153" xr:uid="{564EC31D-0137-4635-A8B3-35BCFCA0BB16}"/>
    <cellStyle name="Input 2 2 3 4" xfId="12619" xr:uid="{3FD1AA84-75A0-44C7-86C8-E9959B6F4F3C}"/>
    <cellStyle name="Input 2 2 4" xfId="3891" xr:uid="{356BA38B-AF65-44E4-BDF9-D3C98F1F78F3}"/>
    <cellStyle name="Input 2 2 4 2" xfId="11781" xr:uid="{05194A94-6B26-4009-995C-DB3C67A4FAA0}"/>
    <cellStyle name="Input 2 2 4 3" xfId="12200" xr:uid="{193EC750-F8AB-4591-95BD-FCEFAB85A584}"/>
    <cellStyle name="Input 2 2 4 4" xfId="12837" xr:uid="{89181FF6-0D79-4374-8800-B8B3A54FBE56}"/>
    <cellStyle name="Input 2 2 5" xfId="11498" xr:uid="{6040A058-FE5C-4F1E-A1F6-47430AF68112}"/>
    <cellStyle name="Input 2 2 6" xfId="11914" xr:uid="{BC736D07-3010-4C94-B2DA-8AD3DEE78E12}"/>
    <cellStyle name="Input 2 2 7" xfId="12339" xr:uid="{4EF0E7F7-3A1F-4EFD-AFCA-DD3109B22BDB}"/>
    <cellStyle name="Input 2 3" xfId="3497" xr:uid="{4B012577-1985-4B33-A598-AA91ABA7E325}"/>
    <cellStyle name="Input 2 3 2" xfId="5113" xr:uid="{35B43CE2-3C27-4A17-960C-9822543CBC29}"/>
    <cellStyle name="Input 2 3 2 2" xfId="14063" xr:uid="{A9D39F57-D55E-4FDD-99FA-6F91C1369FC1}"/>
    <cellStyle name="Input 2 3 2 3" xfId="13118" xr:uid="{50391067-3668-42D5-9D23-4E2AD7AF1F44}"/>
    <cellStyle name="Input 2 3 3" xfId="11549" xr:uid="{86C7AD77-0296-465D-A5FC-0313C43E10D4}"/>
    <cellStyle name="Input 2 3 4" xfId="11969" xr:uid="{303F2B17-C315-44EE-9118-32BE5D4F0CB9}"/>
    <cellStyle name="Input 2 3 5" xfId="12423" xr:uid="{62EC917A-7EBE-4149-A9A2-C60CEBE23367}"/>
    <cellStyle name="Input 2 4" xfId="3637" xr:uid="{79383D8B-A207-4ED7-8FC3-64E6D0AF9C1A}"/>
    <cellStyle name="Input 2 4 2" xfId="11681" xr:uid="{718B0B30-88D7-4D44-9AD2-CFD105BC5AF4}"/>
    <cellStyle name="Input 2 4 2 2" xfId="13227" xr:uid="{4ED52463-3830-4371-8377-67DF5A437A2D}"/>
    <cellStyle name="Input 2 4 3" xfId="12101" xr:uid="{C8585008-5F16-4E1D-B89E-31311C3EE8DB}"/>
    <cellStyle name="Input 2 4 4" xfId="12566" xr:uid="{2E74F1D4-D107-4FEF-8C81-CA17D2AB7B7E}"/>
    <cellStyle name="Input 2 5" xfId="3590" xr:uid="{3108BB84-378D-4AF4-8D09-6BE7D3687AEB}"/>
    <cellStyle name="Input 2 5 2" xfId="11639" xr:uid="{6A1A94A9-C7DD-4486-BBDD-8F659D95D62D}"/>
    <cellStyle name="Input 2 5 3" xfId="12059" xr:uid="{D58EEF13-493E-4BD6-A011-DCD6CD5ECF2E}"/>
    <cellStyle name="Input 2 5 4" xfId="12516" xr:uid="{DAE9125F-9BB2-4158-86C9-5BA89F506BCE}"/>
    <cellStyle name="Input 2 6" xfId="1985" xr:uid="{05730057-8F9A-4A33-87AC-0CD14BE28804}"/>
    <cellStyle name="Input 2 6 2" xfId="11450" xr:uid="{2A297DAC-D578-42C5-A031-795FC0E94CBB}"/>
    <cellStyle name="Input 2 6 3" xfId="11863" xr:uid="{8E03764C-059E-4A53-AA94-523140F63730}"/>
    <cellStyle name="Input 2 7" xfId="12267" xr:uid="{1C5BA6DD-8506-4851-B0CE-D15CCF12ED9A}"/>
    <cellStyle name="Input 3" xfId="617" xr:uid="{74E79BE6-27E0-4C24-B171-DB16979E78B0}"/>
    <cellStyle name="Input 4" xfId="2638" xr:uid="{BD7B72B7-94BF-4FAB-8294-B9EB50119752}"/>
    <cellStyle name="Input 5" xfId="2465" xr:uid="{552A81A9-E25F-4080-A491-3C6E857B43F9}"/>
    <cellStyle name="Input 6" xfId="2081" xr:uid="{523CCAED-D8C9-4702-ABFF-0C31781CF6C5}"/>
    <cellStyle name="Input 7" xfId="1912" xr:uid="{E1E00950-9404-4608-A008-FD36C27D880D}"/>
    <cellStyle name="Input 8" xfId="1850" xr:uid="{44E7F672-16C8-435F-8D24-CAF3CB8F445A}"/>
    <cellStyle name="Input 9" xfId="1798" xr:uid="{84F74165-7716-41DD-A862-10648E9C0724}"/>
    <cellStyle name="Intestazioni" xfId="2" xr:uid="{76827969-15A7-4393-BFC7-C5F7CC4B76AC}"/>
    <cellStyle name="Left Border" xfId="5" xr:uid="{8ED061BF-5215-47F0-A77D-0971E95EA576}"/>
    <cellStyle name="Migliaia" xfId="29" builtinId="3" customBuiltin="1"/>
    <cellStyle name="Migliaia [0]" xfId="30" builtinId="6" customBuiltin="1"/>
    <cellStyle name="Migliaia [0] 2" xfId="2035" xr:uid="{A2772C27-C1A0-420D-B435-E67AD641BB0D}"/>
    <cellStyle name="Migliaia [0] 2 10" xfId="4213" xr:uid="{F0AEB20D-D582-4765-88F1-A21B6F6D792B}"/>
    <cellStyle name="Migliaia [0] 2 10 2" xfId="7388" xr:uid="{4AFAE51A-5227-428C-AC8D-A27E36560D58}"/>
    <cellStyle name="Migliaia [0] 2 10 2 2" xfId="29837" xr:uid="{D43276E2-5CAC-411A-A1AE-AD525794E1C9}"/>
    <cellStyle name="Migliaia [0] 2 10 2 3" xfId="19547" xr:uid="{908450F2-3941-4693-B491-6DE2F73D91BE}"/>
    <cellStyle name="Migliaia [0] 2 10 3" xfId="10531" xr:uid="{E1C9BA71-C963-4039-952C-80C243F8423D}"/>
    <cellStyle name="Migliaia [0] 2 10 3 3" xfId="22526" xr:uid="{93B27E6A-8E62-4F1E-BBA9-4D0A1652CA91}"/>
    <cellStyle name="Migliaia [0] 2 10 4" xfId="26877" xr:uid="{673EDB01-CBDA-4FBD-B007-DDA9DA5AD5BA}"/>
    <cellStyle name="Migliaia [0] 2 10 5" xfId="16578" xr:uid="{3E7D57F3-51BB-4308-BBEE-CB139772B407}"/>
    <cellStyle name="Migliaia [0] 2 11" xfId="4066" xr:uid="{5348BFD5-05B8-4909-A037-7085DACCC657}"/>
    <cellStyle name="Migliaia [0] 2 11 2" xfId="7241" xr:uid="{E9FE6BC3-02F5-4AFB-89A5-17D104745411}"/>
    <cellStyle name="Migliaia [0] 2 11 2 2" xfId="29712" xr:uid="{639223FC-2D36-4BE8-88C3-FED68D31625F}"/>
    <cellStyle name="Migliaia [0] 2 11 2 3" xfId="19422" xr:uid="{FBE0547A-5636-4827-98FA-CC477D2424F4}"/>
    <cellStyle name="Migliaia [0] 2 11 3" xfId="10406" xr:uid="{EA5D2F5E-AB36-4995-8001-DB723789BA47}"/>
    <cellStyle name="Migliaia [0] 2 11 3 3" xfId="22401" xr:uid="{FEDA7B41-B66E-4B1B-BAFA-AD41599D5967}"/>
    <cellStyle name="Migliaia [0] 2 11 4" xfId="26752" xr:uid="{DD35B6B1-8CAF-42E4-93B4-F621C7F3CAD9}"/>
    <cellStyle name="Migliaia [0] 2 11 5" xfId="16453" xr:uid="{F7AE45A7-47F0-445F-8DFF-D610BF82B853}"/>
    <cellStyle name="Migliaia [0] 2 12" xfId="3188" xr:uid="{B42EEE31-430B-48A8-BA51-6E1F6906B89B}"/>
    <cellStyle name="Migliaia [0] 2 12 2" xfId="6543" xr:uid="{986CB273-164F-4C29-9FE4-B57EE39D4F24}"/>
    <cellStyle name="Migliaia [0] 2 12 2 2" xfId="29043" xr:uid="{B04BA245-5338-47B8-9FFC-EEB729C03EF1}"/>
    <cellStyle name="Migliaia [0] 2 12 2 3" xfId="18750" xr:uid="{3DDC805C-A92C-4926-A98F-EFAA6BFFC52B}"/>
    <cellStyle name="Migliaia [0] 2 12 3" xfId="9734" xr:uid="{925D97E3-8A52-4164-A61E-F0D94D8DBF56}"/>
    <cellStyle name="Migliaia [0] 2 12 3 2" xfId="32004" xr:uid="{171B8F1B-7D81-4751-8B1D-3020A88FDF0F}"/>
    <cellStyle name="Migliaia [0] 2 12 3 3" xfId="21728" xr:uid="{E20B92BB-09B4-44A0-A98D-00880650A3B4}"/>
    <cellStyle name="Migliaia [0] 2 12 4" xfId="26080" xr:uid="{87A8F022-4934-4FBD-ACEC-0CDF476B1D80}"/>
    <cellStyle name="Migliaia [0] 2 12 5" xfId="15780" xr:uid="{61C29F41-6EC6-4298-94EC-2454C0F1D2ED}"/>
    <cellStyle name="Migliaia [0] 2 13" xfId="3003" xr:uid="{89259F2E-6C60-4686-A462-498897637935}"/>
    <cellStyle name="Migliaia [0] 2 13 2" xfId="6292" xr:uid="{BD16B8E1-6263-4796-8E30-55EB339C31C0}"/>
    <cellStyle name="Migliaia [0] 2 13 2 2" xfId="28793" xr:uid="{FB74316E-9CFF-4CA9-85B9-F370CEC46BC7}"/>
    <cellStyle name="Migliaia [0] 2 13 2 3" xfId="18499" xr:uid="{4F0DA24B-0CB4-48CE-91A0-34DBD60D35B5}"/>
    <cellStyle name="Migliaia [0] 2 13 3" xfId="9483" xr:uid="{7B1606D1-5117-4C55-8B24-40D25ACC296A}"/>
    <cellStyle name="Migliaia [0] 2 13 3 2" xfId="31753" xr:uid="{8C92C8C8-67D5-41B1-9860-1B88CF778B95}"/>
    <cellStyle name="Migliaia [0] 2 13 3 3" xfId="21477" xr:uid="{FD11CD92-1727-4819-80DA-DA680101DDDD}"/>
    <cellStyle name="Migliaia [0] 2 13 4" xfId="25829" xr:uid="{D53DB26F-A690-4792-B29F-57CB863F9830}"/>
    <cellStyle name="Migliaia [0] 2 13 5" xfId="15529" xr:uid="{237614BD-CC98-43CF-9F35-18952151CF32}"/>
    <cellStyle name="Migliaia [0] 2 14" xfId="2889" xr:uid="{EE1BDD60-481A-4001-B941-3B1BB7BD711D}"/>
    <cellStyle name="Migliaia [0] 2 14 2" xfId="6181" xr:uid="{9C403551-B07C-4B5C-9F88-2CEDBF046673}"/>
    <cellStyle name="Migliaia [0] 2 14 2 2" xfId="28682" xr:uid="{06D2BDE1-56D8-4F3E-B2D2-2DFAA21210EF}"/>
    <cellStyle name="Migliaia [0] 2 14 2 3" xfId="18388" xr:uid="{CDC4760F-2EBC-42DA-94EA-9B54C5B452BF}"/>
    <cellStyle name="Migliaia [0] 2 14 3" xfId="9372" xr:uid="{73661C59-6103-49BC-9099-AB6403898EEB}"/>
    <cellStyle name="Migliaia [0] 2 14 3 2" xfId="31642" xr:uid="{10794041-318D-4A21-A394-7BA31B282ED0}"/>
    <cellStyle name="Migliaia [0] 2 14 3 3" xfId="21366" xr:uid="{A27DD70D-B69E-4290-B954-8C437B3C9E76}"/>
    <cellStyle name="Migliaia [0] 2 14 4" xfId="25718" xr:uid="{4F1D6A22-899B-4695-AF98-57AD851FC82F}"/>
    <cellStyle name="Migliaia [0] 2 14 5" xfId="15418" xr:uid="{117B26E1-D5C3-42B9-A811-8DAF2498034E}"/>
    <cellStyle name="Migliaia [0] 2 15" xfId="2808" xr:uid="{D2797F9E-AF21-4DEC-B128-965EA7A80A05}"/>
    <cellStyle name="Migliaia [0] 2 15 2" xfId="6094" xr:uid="{84D96207-5000-47AA-ADF9-7825456D7261}"/>
    <cellStyle name="Migliaia [0] 2 15 2 2" xfId="28595" xr:uid="{0CFEE3C1-C9DA-4030-BB10-C2D7AC7733C8}"/>
    <cellStyle name="Migliaia [0] 2 15 2 3" xfId="18301" xr:uid="{06B7C041-6782-4F30-9D92-8AFF0103C72E}"/>
    <cellStyle name="Migliaia [0] 2 15 3" xfId="9285" xr:uid="{B9656B56-B909-444C-B164-4C3492A6B26B}"/>
    <cellStyle name="Migliaia [0] 2 15 3 2" xfId="31555" xr:uid="{2909A31F-DDEB-485A-8D19-CC8B529DAD44}"/>
    <cellStyle name="Migliaia [0] 2 15 3 3" xfId="21279" xr:uid="{30AF2A18-308C-4641-B5C0-7274D04EC8D7}"/>
    <cellStyle name="Migliaia [0] 2 15 4" xfId="25631" xr:uid="{5E47B48D-2257-4B60-832A-5F8BEEB4E2FE}"/>
    <cellStyle name="Migliaia [0] 2 15 5" xfId="15331" xr:uid="{A6241180-4BE3-4131-AA46-CBE1F71829F6}"/>
    <cellStyle name="Migliaia [0] 2 16" xfId="2710" xr:uid="{7D2E629B-E521-4C91-86F9-E3F42557A2CB}"/>
    <cellStyle name="Migliaia [0] 2 16 2" xfId="5995" xr:uid="{7B0D02F7-92D3-4DA7-94AD-8C5BE2256ED8}"/>
    <cellStyle name="Migliaia [0] 2 16 2 2" xfId="28496" xr:uid="{1F49286E-3F0B-4194-BE8C-B9660AB81BED}"/>
    <cellStyle name="Migliaia [0] 2 16 2 3" xfId="18202" xr:uid="{CC894BF5-0992-465F-A36F-F906A11CF7E3}"/>
    <cellStyle name="Migliaia [0] 2 16 3" xfId="9186" xr:uid="{31FCF9B4-BF80-49F7-BE7E-5E823351CD8C}"/>
    <cellStyle name="Migliaia [0] 2 16 3 2" xfId="31456" xr:uid="{A34FD0B7-DC5C-48D0-B524-136B9FD7D6D9}"/>
    <cellStyle name="Migliaia [0] 2 16 3 3" xfId="21180" xr:uid="{2F67EE9A-F04B-44C9-BA40-79EA7AFD6B72}"/>
    <cellStyle name="Migliaia [0] 2 16 4" xfId="25532" xr:uid="{7C2C0E4E-33E6-4E49-A00E-0CF247878BCF}"/>
    <cellStyle name="Migliaia [0] 2 16 5" xfId="15232" xr:uid="{D54BFF6A-28EA-42D7-B096-043FAB1C7860}"/>
    <cellStyle name="Migliaia [0] 2 17" xfId="2386" xr:uid="{0BEE6B00-E684-4056-B54D-3B0AB79CB98A}"/>
    <cellStyle name="Migliaia [0] 2 17 2" xfId="5733" xr:uid="{F7982F50-BF50-4809-BC56-D922CEFD63CF}"/>
    <cellStyle name="Migliaia [0] 2 17 2 2" xfId="28249" xr:uid="{FD06CC7D-A1A0-407F-8E63-F0D9EAF8616E}"/>
    <cellStyle name="Migliaia [0] 2 17 2 3" xfId="17955" xr:uid="{46794E25-DEFB-4414-B188-6D5B87C0F093}"/>
    <cellStyle name="Migliaia [0] 2 17 3" xfId="8939" xr:uid="{E2FF1D0D-DA0B-4260-86EF-8AA818290DF2}"/>
    <cellStyle name="Migliaia [0] 2 17 3 2" xfId="31209" xr:uid="{35E85E8D-4F59-45C2-B683-872D57DD08E3}"/>
    <cellStyle name="Migliaia [0] 2 17 3 3" xfId="20933" xr:uid="{1D7C2E95-DD03-4EE6-8BA7-F34018D774E9}"/>
    <cellStyle name="Migliaia [0] 2 17 4" xfId="25285" xr:uid="{53B6E844-3B8B-40E3-9284-3C67DE49F41E}"/>
    <cellStyle name="Migliaia [0] 2 17 5" xfId="14985" xr:uid="{E3D06DEF-8E68-4FF1-A679-2B2952115D3E}"/>
    <cellStyle name="Migliaia [0] 2 18" xfId="2368" xr:uid="{D9950F4B-C74B-4D4B-BD09-DFA6493E09C2}"/>
    <cellStyle name="Migliaia [0] 2 18 2" xfId="5715" xr:uid="{14FFE53F-5707-4113-AA96-CA60FED401FE}"/>
    <cellStyle name="Migliaia [0] 2 18 2 2" xfId="28231" xr:uid="{8B485960-E84E-44F9-81FC-0704A6923115}"/>
    <cellStyle name="Migliaia [0] 2 18 2 3" xfId="17937" xr:uid="{CDAA7746-4EE1-4FB4-945D-0FFFD36166CF}"/>
    <cellStyle name="Migliaia [0] 2 18 3" xfId="8921" xr:uid="{70AEA6D7-C8E7-4D27-8D0F-02428019EDB2}"/>
    <cellStyle name="Migliaia [0] 2 18 3 2" xfId="31191" xr:uid="{2FADD3F5-21A6-4DC2-977E-267EA4862CF3}"/>
    <cellStyle name="Migliaia [0] 2 18 3 3" xfId="20915" xr:uid="{A847EB90-9047-451E-8B3D-C6DED9FC8131}"/>
    <cellStyle name="Migliaia [0] 2 18 4" xfId="25267" xr:uid="{D950783E-1100-446A-84D3-C11F1B1D5FB5}"/>
    <cellStyle name="Migliaia [0] 2 18 5" xfId="14967" xr:uid="{D0F1B354-75AB-459C-A741-1C1CBBE879CD}"/>
    <cellStyle name="Migliaia [0] 2 19" xfId="2353" xr:uid="{B4626A12-C1F4-4A9D-A23A-83C621FFBE97}"/>
    <cellStyle name="Migliaia [0] 2 19 2" xfId="5700" xr:uid="{FDB636A2-60A0-4D6D-8A63-C544416B7613}"/>
    <cellStyle name="Migliaia [0] 2 19 2 2" xfId="28216" xr:uid="{049D5668-17F8-43CE-9AC6-78EC85C4D44F}"/>
    <cellStyle name="Migliaia [0] 2 19 2 3" xfId="17922" xr:uid="{88740D58-CE47-465A-BE6F-B210D06AD2EC}"/>
    <cellStyle name="Migliaia [0] 2 19 3" xfId="8906" xr:uid="{1C100C5E-8DB8-4DC0-AE26-0A97F6CD97F3}"/>
    <cellStyle name="Migliaia [0] 2 19 3 2" xfId="31176" xr:uid="{37299034-B130-4912-A712-4533E085BD44}"/>
    <cellStyle name="Migliaia [0] 2 19 3 3" xfId="20900" xr:uid="{0BCDEB94-237B-4CD1-9F53-A64BB5602D20}"/>
    <cellStyle name="Migliaia [0] 2 19 4" xfId="25252" xr:uid="{CEBAC1D8-4537-4337-AC9C-1A2F270BAA02}"/>
    <cellStyle name="Migliaia [0] 2 19 5" xfId="14952" xr:uid="{E4724D67-B8D9-469E-8650-2C973BA8BF3F}"/>
    <cellStyle name="Migliaia [0] 2 2" xfId="2158" xr:uid="{D945C335-632E-4819-B156-899DECDAB5A0}"/>
    <cellStyle name="Migliaia [0] 2 2 10" xfId="4086" xr:uid="{1C3391BD-9BAC-479F-99A9-33BD8F9B31D0}"/>
    <cellStyle name="Migliaia [0] 2 2 10 2" xfId="7261" xr:uid="{1FB3958F-0887-4639-896C-B6156C7E7262}"/>
    <cellStyle name="Migliaia [0] 2 2 10 2 2" xfId="29732" xr:uid="{4F8FDD5F-CD7C-408F-B4E8-46239372E92E}"/>
    <cellStyle name="Migliaia [0] 2 2 10 2 3" xfId="19442" xr:uid="{5FFA7DC2-F556-462E-B552-663659004EC8}"/>
    <cellStyle name="Migliaia [0] 2 2 10 3" xfId="10426" xr:uid="{85838EFD-BF0F-4636-90D3-8F2C2A66C1FA}"/>
    <cellStyle name="Migliaia [0] 2 2 10 3 3" xfId="22421" xr:uid="{4CE862DD-2DBD-4D30-B2DB-E6D99A858C15}"/>
    <cellStyle name="Migliaia [0] 2 2 10 4" xfId="26772" xr:uid="{FC545F6C-C099-44BE-B237-280E9E3B15F5}"/>
    <cellStyle name="Migliaia [0] 2 2 10 5" xfId="16473" xr:uid="{E416DBD6-58E2-41BC-BFD6-017887DB8B45}"/>
    <cellStyle name="Migliaia [0] 2 2 11" xfId="3208" xr:uid="{37E21297-A085-4548-B31A-2C0E2215F26A}"/>
    <cellStyle name="Migliaia [0] 2 2 11 2" xfId="6563" xr:uid="{EF094A96-BC98-475F-844D-3B882A4A4F0A}"/>
    <cellStyle name="Migliaia [0] 2 2 11 2 2" xfId="29063" xr:uid="{196615E6-2810-4835-B2A3-B7E6C32CB1C2}"/>
    <cellStyle name="Migliaia [0] 2 2 11 2 3" xfId="18770" xr:uid="{1BAF7636-6074-490F-ACBE-81C1ADCDCF95}"/>
    <cellStyle name="Migliaia [0] 2 2 11 3" xfId="9754" xr:uid="{6CE89D13-4B0B-42A7-B38F-9770839D5EAD}"/>
    <cellStyle name="Migliaia [0] 2 2 11 3 2" xfId="32024" xr:uid="{98F78835-6C9F-490B-AEC5-4C29B4F70189}"/>
    <cellStyle name="Migliaia [0] 2 2 11 3 3" xfId="21748" xr:uid="{A6342941-22E6-4BF9-B110-6C879EFACFB9}"/>
    <cellStyle name="Migliaia [0] 2 2 11 4" xfId="26100" xr:uid="{79E9DE2B-63DC-4E30-929F-A5EF5AE2C746}"/>
    <cellStyle name="Migliaia [0] 2 2 11 5" xfId="15800" xr:uid="{381080E6-EA5C-47DD-91FB-185D836199B0}"/>
    <cellStyle name="Migliaia [0] 2 2 12" xfId="3023" xr:uid="{69658790-6E67-44C7-9DBF-7E0E034A4A7F}"/>
    <cellStyle name="Migliaia [0] 2 2 12 2" xfId="6312" xr:uid="{2B6F22CC-88A0-4372-8761-B7B71582CB87}"/>
    <cellStyle name="Migliaia [0] 2 2 12 2 2" xfId="28813" xr:uid="{1EFEF9A5-AF81-4DFD-AD0D-6240EF5B04DD}"/>
    <cellStyle name="Migliaia [0] 2 2 12 2 3" xfId="18519" xr:uid="{F8B7C762-E3B6-45DB-8F53-D41D850A3952}"/>
    <cellStyle name="Migliaia [0] 2 2 12 3" xfId="9503" xr:uid="{A4BEB56E-6D00-4F34-B23A-394BE32D060F}"/>
    <cellStyle name="Migliaia [0] 2 2 12 3 2" xfId="31773" xr:uid="{5F493BAB-1F8B-4D11-9133-C8454F451009}"/>
    <cellStyle name="Migliaia [0] 2 2 12 3 3" xfId="21497" xr:uid="{2A4F9375-0666-4205-A728-1DCB47EBBA21}"/>
    <cellStyle name="Migliaia [0] 2 2 12 4" xfId="25849" xr:uid="{21256E34-CE3C-4247-A8EF-7FA6CA8C8842}"/>
    <cellStyle name="Migliaia [0] 2 2 12 5" xfId="15549" xr:uid="{7F48F58A-1279-44A8-9C4D-33198CBC3870}"/>
    <cellStyle name="Migliaia [0] 2 2 13" xfId="2909" xr:uid="{21A8319C-1A3A-4879-9121-AFF8871CBE81}"/>
    <cellStyle name="Migliaia [0] 2 2 13 2" xfId="6201" xr:uid="{6E8C8D28-1DBA-4934-8CB2-997539276BF1}"/>
    <cellStyle name="Migliaia [0] 2 2 13 2 2" xfId="28702" xr:uid="{292F0320-54D7-4994-8AB9-3C0D7F88459C}"/>
    <cellStyle name="Migliaia [0] 2 2 13 2 3" xfId="18408" xr:uid="{711F62BC-C330-4AB6-A66A-7927050E479B}"/>
    <cellStyle name="Migliaia [0] 2 2 13 3" xfId="9392" xr:uid="{5D0CA37E-9270-4277-A363-A661C6BD65F4}"/>
    <cellStyle name="Migliaia [0] 2 2 13 3 2" xfId="31662" xr:uid="{72F5D176-2AE3-47CD-A66C-E42CFC8D9AEE}"/>
    <cellStyle name="Migliaia [0] 2 2 13 3 3" xfId="21386" xr:uid="{BDF978A2-25CE-4953-9E68-1E1BB940D23C}"/>
    <cellStyle name="Migliaia [0] 2 2 13 4" xfId="25738" xr:uid="{3F0E99CF-9EB9-44C0-BB36-AA8130172CFB}"/>
    <cellStyle name="Migliaia [0] 2 2 13 5" xfId="15438" xr:uid="{96D53D81-2B31-48DE-8A3A-3E42D7D07EF4}"/>
    <cellStyle name="Migliaia [0] 2 2 14" xfId="2828" xr:uid="{4AE764D1-45D5-4CB6-849F-F23338BFC089}"/>
    <cellStyle name="Migliaia [0] 2 2 14 2" xfId="6114" xr:uid="{2079586C-1F32-4189-9C42-C0C25DCE58BE}"/>
    <cellStyle name="Migliaia [0] 2 2 14 2 2" xfId="28615" xr:uid="{A9C38352-DB18-4F27-A885-74CD53DE7B52}"/>
    <cellStyle name="Migliaia [0] 2 2 14 2 3" xfId="18321" xr:uid="{3BAD72D0-4C48-44EE-B773-EC338B014C2E}"/>
    <cellStyle name="Migliaia [0] 2 2 14 3" xfId="9305" xr:uid="{78D43DEB-6DCC-4512-913A-D263460F8458}"/>
    <cellStyle name="Migliaia [0] 2 2 14 3 2" xfId="31575" xr:uid="{51ADC7C9-9149-4327-ABD7-3420CD9E060F}"/>
    <cellStyle name="Migliaia [0] 2 2 14 3 3" xfId="21299" xr:uid="{6E211F62-98D4-4C49-8DF0-5456A318BDB5}"/>
    <cellStyle name="Migliaia [0] 2 2 14 4" xfId="25651" xr:uid="{765CF979-77C4-4CBD-BA0F-DCE80D77A229}"/>
    <cellStyle name="Migliaia [0] 2 2 14 5" xfId="15351" xr:uid="{E8FF5F65-6247-4455-AF17-C6D3FE32A1B9}"/>
    <cellStyle name="Migliaia [0] 2 2 15" xfId="2730" xr:uid="{DE4EF62C-312B-47F3-AEB0-8172BF83B793}"/>
    <cellStyle name="Migliaia [0] 2 2 15 2" xfId="6015" xr:uid="{FA37FAC8-17B9-41F8-B37A-3F768B5742CA}"/>
    <cellStyle name="Migliaia [0] 2 2 15 2 2" xfId="28516" xr:uid="{23C41486-4521-4A34-B478-81897826E568}"/>
    <cellStyle name="Migliaia [0] 2 2 15 2 3" xfId="18222" xr:uid="{4F79D94E-F549-4431-B6F5-59CB04D5BA7A}"/>
    <cellStyle name="Migliaia [0] 2 2 15 3" xfId="9206" xr:uid="{AB52BC83-98F2-4ACE-85EE-FB80E39CC1E7}"/>
    <cellStyle name="Migliaia [0] 2 2 15 3 2" xfId="31476" xr:uid="{59AD1ECE-434A-4D31-8DF7-B15D61444907}"/>
    <cellStyle name="Migliaia [0] 2 2 15 3 3" xfId="21200" xr:uid="{B64679F2-7D38-4614-872E-6047FEC68637}"/>
    <cellStyle name="Migliaia [0] 2 2 15 4" xfId="25552" xr:uid="{77D19A20-4222-45D1-B8A6-AEAF007866DA}"/>
    <cellStyle name="Migliaia [0] 2 2 15 5" xfId="15252" xr:uid="{9119162B-6F1B-4EFC-9299-01A1B42008BB}"/>
    <cellStyle name="Migliaia [0] 2 2 16" xfId="5547" xr:uid="{1E180EE1-9FD5-4111-9E68-FA76485F396B}"/>
    <cellStyle name="Migliaia [0] 2 2 16 2" xfId="28064" xr:uid="{B0773A2A-CB90-480B-B92E-6022139376C5}"/>
    <cellStyle name="Migliaia [0] 2 2 16 3" xfId="17770" xr:uid="{DF43306C-C117-4EC5-98E2-ABA410214352}"/>
    <cellStyle name="Migliaia [0] 2 2 17" xfId="8753" xr:uid="{7023C4BD-E4CE-49A2-A34E-D4BF35665E99}"/>
    <cellStyle name="Migliaia [0] 2 2 17 2" xfId="31024" xr:uid="{14E8E1CE-27CF-4146-A308-F1D462BACD62}"/>
    <cellStyle name="Migliaia [0] 2 2 17 3" xfId="20748" xr:uid="{00529DB1-E9A3-4A73-9C07-0362646B8AC6}"/>
    <cellStyle name="Migliaia [0] 2 2 18" xfId="12329" xr:uid="{72B8BDD0-57AA-469E-8868-9490332F543B}"/>
    <cellStyle name="Migliaia [0] 2 2 18 3" xfId="23475" xr:uid="{6C48C5CA-C5BC-4B85-A200-4450A5AF6D29}"/>
    <cellStyle name="Migliaia [0] 2 2 19" xfId="25099" xr:uid="{BE251CBD-85B4-4F99-B03E-34F8E1CC879C}"/>
    <cellStyle name="Migliaia [0] 2 2 2" xfId="3138" xr:uid="{0E8A887A-163A-46A3-A0DA-5A7B0C4A1608}"/>
    <cellStyle name="Migliaia [0] 2 2 2 10" xfId="9667" xr:uid="{316C7ECB-36A2-4672-A98D-0FC5C5ADDC1E}"/>
    <cellStyle name="Migliaia [0] 2 2 2 10 2" xfId="31937" xr:uid="{CCA45FD6-7E7F-44A2-A0F9-DC6DAFB84572}"/>
    <cellStyle name="Migliaia [0] 2 2 2 10 3" xfId="21661" xr:uid="{798384D6-3DC9-4A98-9C22-2A151F3B95CB}"/>
    <cellStyle name="Migliaia [0] 2 2 2 11" xfId="12786" xr:uid="{21D51567-1B95-4152-91C4-107494B299A2}"/>
    <cellStyle name="Migliaia [0] 2 2 2 11 3" xfId="23657" xr:uid="{972D8863-3F9F-446E-BBE1-D772B76B3090}"/>
    <cellStyle name="Migliaia [0] 2 2 2 12" xfId="26013" xr:uid="{5CFEDE4D-A54E-4968-BC58-C5E6E1242F31}"/>
    <cellStyle name="Migliaia [0] 2 2 2 13" xfId="15713" xr:uid="{59F57BD2-13D1-49AA-80A9-CC92DA1DF378}"/>
    <cellStyle name="Migliaia [0] 2 2 2 2" xfId="4005" xr:uid="{AB81936D-3ECE-4243-A4ED-9C243F0E1766}"/>
    <cellStyle name="Migliaia [0] 2 2 2 2 2" xfId="5056" xr:uid="{CF54CE95-7447-4964-9DDB-0348D6F9F75C}"/>
    <cellStyle name="Migliaia [0] 2 2 2 2 2 2" xfId="8260" xr:uid="{09DBEA5B-E9C2-435D-B618-C9C6863D9168}"/>
    <cellStyle name="Migliaia [0] 2 2 2 2 2 2 2" xfId="30670" xr:uid="{03B03926-4063-4AC5-9794-51E6783498D4}"/>
    <cellStyle name="Migliaia [0] 2 2 2 2 2 2 3" xfId="20383" xr:uid="{5121D491-0A66-4136-A70E-AB2F3202FBE5}"/>
    <cellStyle name="Migliaia [0] 2 2 2 2 2 3" xfId="11364" xr:uid="{461F9A27-0DB0-4A42-9EF8-434179BB3818}"/>
    <cellStyle name="Migliaia [0] 2 2 2 2 2 3 3" xfId="23363" xr:uid="{3A57F45B-C1D1-4F80-8A58-F63EE5A0C5A7}"/>
    <cellStyle name="Migliaia [0] 2 2 2 2 2 4" xfId="13599" xr:uid="{78957871-54DA-45D6-B95A-E6ECE0830A21}"/>
    <cellStyle name="Migliaia [0] 2 2 2 2 2 4 3" xfId="24237" xr:uid="{17A1BF16-C587-4F7F-9BE6-3C040008ED26}"/>
    <cellStyle name="Migliaia [0] 2 2 2 2 2 5" xfId="27709" xr:uid="{95CC22D9-25CA-4999-84BC-7184D5AA3686}"/>
    <cellStyle name="Migliaia [0] 2 2 2 2 2 6" xfId="17415" xr:uid="{6B1298D0-D75A-47FC-A3CA-F606ED56A1DD}"/>
    <cellStyle name="Migliaia [0] 2 2 2 2 3" xfId="7173" xr:uid="{A4E07823-5B3E-4B53-A976-FE99D4BF9236}"/>
    <cellStyle name="Migliaia [0] 2 2 2 2 3 2" xfId="29646" xr:uid="{3BACA22D-500F-40B4-BE99-56DF60F753E8}"/>
    <cellStyle name="Migliaia [0] 2 2 2 2 3 3" xfId="19355" xr:uid="{9C246735-6D93-4012-9363-2A0642C8D82D}"/>
    <cellStyle name="Migliaia [0] 2 2 2 2 4" xfId="10339" xr:uid="{22DBA065-4FA3-4867-8260-66C7DF2E80C7}"/>
    <cellStyle name="Migliaia [0] 2 2 2 2 4 2" xfId="32608" xr:uid="{71871578-5613-47B3-846C-EFFCCF323155}"/>
    <cellStyle name="Migliaia [0] 2 2 2 2 4 3" xfId="22334" xr:uid="{33BF6BD6-923A-4A30-873C-965D0BB9C910}"/>
    <cellStyle name="Migliaia [0] 2 2 2 2 5" xfId="12995" xr:uid="{03174F25-40E2-499C-A88D-8DE5BDDCC510}"/>
    <cellStyle name="Migliaia [0] 2 2 2 2 5 3" xfId="23820" xr:uid="{B903415B-6C93-4D82-948A-80BECCB173CA}"/>
    <cellStyle name="Migliaia [0] 2 2 2 2 6" xfId="26685" xr:uid="{BAF91E6B-7BA5-48A6-857A-BDA550C667BC}"/>
    <cellStyle name="Migliaia [0] 2 2 2 2 7" xfId="16386" xr:uid="{43748807-8EEB-425F-A36C-BA1AD93A48A2}"/>
    <cellStyle name="Migliaia [0] 2 2 2 3" xfId="3845" xr:uid="{290A5F30-AD58-43F7-9AEB-585DAA402FA6}"/>
    <cellStyle name="Migliaia [0] 2 2 2 3 2" xfId="4841" xr:uid="{28C177AC-A218-4427-8074-35449899F577}"/>
    <cellStyle name="Migliaia [0] 2 2 2 3 2 2" xfId="8028" xr:uid="{5F5A1101-F227-4BF3-9331-3385341BE09C}"/>
    <cellStyle name="Migliaia [0] 2 2 2 3 2 2 2" xfId="30459" xr:uid="{4ACD2E23-F9ED-4AC9-847F-015479AEE8A1}"/>
    <cellStyle name="Migliaia [0] 2 2 2 3 2 2 3" xfId="20169" xr:uid="{2628BF5E-C3EB-4ED4-AF3B-235C5BDD802C}"/>
    <cellStyle name="Migliaia [0] 2 2 2 3 2 3" xfId="11151" xr:uid="{57909894-9938-405D-B90C-39F65471972C}"/>
    <cellStyle name="Migliaia [0] 2 2 2 3 2 3 3" xfId="23149" xr:uid="{38DFFB0F-F858-474F-B13B-1FFD9B295D51}"/>
    <cellStyle name="Migliaia [0] 2 2 2 3 2 4" xfId="27499" xr:uid="{AFAB74BB-2247-40B7-AE5B-6C7E01572AD3}"/>
    <cellStyle name="Migliaia [0] 2 2 2 3 2 5" xfId="17201" xr:uid="{5421B5C8-2937-4918-BE96-C835D61CB0E6}"/>
    <cellStyle name="Migliaia [0] 2 2 2 3 3" xfId="7015" xr:uid="{7EF93843-8C23-488C-A2C6-15193E6427EF}"/>
    <cellStyle name="Migliaia [0] 2 2 2 3 3 2" xfId="29485" xr:uid="{FA094CA8-F8F4-4B8C-9EEC-FBFA2CA1B8F9}"/>
    <cellStyle name="Migliaia [0] 2 2 2 3 3 3" xfId="19193" xr:uid="{36281918-9F69-40ED-803D-7421B83BE263}"/>
    <cellStyle name="Migliaia [0] 2 2 2 3 4" xfId="10177" xr:uid="{59A19465-7B9D-45F3-A554-A807373C3D28}"/>
    <cellStyle name="Migliaia [0] 2 2 2 3 4 2" xfId="32447" xr:uid="{D45A86B8-806D-47BB-BB4F-3D27CC2AF5D6}"/>
    <cellStyle name="Migliaia [0] 2 2 2 3 4 3" xfId="22172" xr:uid="{8F1983AC-D41F-46C6-BEAC-C4E66681FDA6}"/>
    <cellStyle name="Migliaia [0] 2 2 2 3 5" xfId="13437" xr:uid="{A9842B18-3F39-4DE2-9BE0-0B236AEF5B4C}"/>
    <cellStyle name="Migliaia [0] 2 2 2 3 5 3" xfId="24075" xr:uid="{EBDD5D3A-6983-4CD6-9F5C-650F23C383C1}"/>
    <cellStyle name="Migliaia [0] 2 2 2 3 6" xfId="26523" xr:uid="{56D24C11-EEA8-46E8-9E67-EE41227268B2}"/>
    <cellStyle name="Migliaia [0] 2 2 2 3 7" xfId="16224" xr:uid="{7FF9827B-1E40-4E9E-B49E-5C6DF1FC1B66}"/>
    <cellStyle name="Migliaia [0] 2 2 2 4" xfId="4722" xr:uid="{3577E98B-506F-4298-B6F5-D6EABF7B24E2}"/>
    <cellStyle name="Migliaia [0] 2 2 2 4 2" xfId="7899" xr:uid="{47F9FA17-E6ED-4464-B26A-78D07857371F}"/>
    <cellStyle name="Migliaia [0] 2 2 2 4 2 2" xfId="30327" xr:uid="{FADCE179-EDA0-47C3-9413-4DBE75CA815B}"/>
    <cellStyle name="Migliaia [0] 2 2 2 4 2 3" xfId="20038" xr:uid="{97A9DB69-BC35-44F9-907D-F673616342A1}"/>
    <cellStyle name="Migliaia [0] 2 2 2 4 3" xfId="11022" xr:uid="{423118D5-8FA7-47D9-AA91-DDA4E1A83C4D}"/>
    <cellStyle name="Migliaia [0] 2 2 2 4 3 3" xfId="23017" xr:uid="{1F9DCEF4-AFEC-4466-A09E-5C2EAC4F7895}"/>
    <cellStyle name="Migliaia [0] 2 2 2 4 4" xfId="13664" xr:uid="{09977C6B-07F6-464C-805D-205CCEDC521B}"/>
    <cellStyle name="Migliaia [0] 2 2 2 4 4 3" xfId="24302" xr:uid="{2A1557AC-DF06-4863-8AC3-677F507C4994}"/>
    <cellStyle name="Migliaia [0] 2 2 2 4 5" xfId="27368" xr:uid="{00A0116E-FD78-4076-985B-C8DDD32E567D}"/>
    <cellStyle name="Migliaia [0] 2 2 2 4 6" xfId="17069" xr:uid="{75F92B22-C77C-4A3F-8C3E-A507B0508DAF}"/>
    <cellStyle name="Migliaia [0] 2 2 2 5" xfId="4521" xr:uid="{1BCDF2D3-DC8D-4151-B9A7-B8650B25A7EB}"/>
    <cellStyle name="Migliaia [0] 2 2 2 5 2" xfId="7697" xr:uid="{88BF12E9-658D-402A-8623-7063FA00C1B4}"/>
    <cellStyle name="Migliaia [0] 2 2 2 5 2 2" xfId="30126" xr:uid="{32C30222-E29A-41B2-A7E1-B353980BECFD}"/>
    <cellStyle name="Migliaia [0] 2 2 2 5 2 3" xfId="19836" xr:uid="{9ED050C1-1B46-43E3-B230-C6A549057FF7}"/>
    <cellStyle name="Migliaia [0] 2 2 2 5 3" xfId="10820" xr:uid="{65C23ED8-24E2-4777-931C-C5214C269007}"/>
    <cellStyle name="Migliaia [0] 2 2 2 5 3 3" xfId="22815" xr:uid="{45BCDFE7-4248-4148-8DC7-E7C4201C75EE}"/>
    <cellStyle name="Migliaia [0] 2 2 2 5 4" xfId="13939" xr:uid="{74A7C30D-BF46-42D8-BF24-ECED8ED4F5F4}"/>
    <cellStyle name="Migliaia [0] 2 2 2 5 4 3" xfId="24576" xr:uid="{156393E8-43FB-4760-907B-AF38C38D56BC}"/>
    <cellStyle name="Migliaia [0] 2 2 2 5 5" xfId="27166" xr:uid="{EDE0928D-82CE-4269-AEDF-23FBD7646F36}"/>
    <cellStyle name="Migliaia [0] 2 2 2 5 6" xfId="16867" xr:uid="{F2D9DCE9-C094-4E44-AAEB-55B442DFBE61}"/>
    <cellStyle name="Migliaia [0] 2 2 2 6" xfId="4330" xr:uid="{DE87FDE0-1939-476E-8DD4-B8B690C4ADFB}"/>
    <cellStyle name="Migliaia [0] 2 2 2 6 2" xfId="7505" xr:uid="{7DD5D50F-542A-45C5-9B53-70CEB3EBBBCB}"/>
    <cellStyle name="Migliaia [0] 2 2 2 6 2 2" xfId="29934" xr:uid="{7778B9B3-0898-44A7-B81D-7C1280849474}"/>
    <cellStyle name="Migliaia [0] 2 2 2 6 2 3" xfId="19644" xr:uid="{0AFDC007-6D8C-4F12-AD06-0E3128FE198A}"/>
    <cellStyle name="Migliaia [0] 2 2 2 6 3" xfId="10628" xr:uid="{B6E51171-0955-42C2-B25F-AC3D90D63FDC}"/>
    <cellStyle name="Migliaia [0] 2 2 2 6 3 3" xfId="22623" xr:uid="{D5518334-59CB-40EE-BC5D-47E697EDD144}"/>
    <cellStyle name="Migliaia [0] 2 2 2 6 4" xfId="26974" xr:uid="{FF6DA957-FC78-4C45-AF2B-898E1A67FA92}"/>
    <cellStyle name="Migliaia [0] 2 2 2 6 5" xfId="16675" xr:uid="{2409E067-2F10-4060-A68F-6F10A51C923B}"/>
    <cellStyle name="Migliaia [0] 2 2 2 7" xfId="4143" xr:uid="{EE2DDEFC-DC8E-40D9-B63E-A87C163D02A5}"/>
    <cellStyle name="Migliaia [0] 2 2 2 7 2" xfId="7318" xr:uid="{E6DBBAD2-46CA-4FC6-BB84-65467A9FF07C}"/>
    <cellStyle name="Migliaia [0] 2 2 2 7 2 2" xfId="29781" xr:uid="{BD77AA7C-C300-49BD-91D3-EFE80DC07C5D}"/>
    <cellStyle name="Migliaia [0] 2 2 2 7 2 3" xfId="19491" xr:uid="{6498DF2C-669F-46F2-ACCE-3D246C0B2855}"/>
    <cellStyle name="Migliaia [0] 2 2 2 7 3" xfId="10475" xr:uid="{A65A90C6-C794-4BA8-A81F-30FA0762FA18}"/>
    <cellStyle name="Migliaia [0] 2 2 2 7 3 3" xfId="22470" xr:uid="{35DDD550-1017-40B4-A11D-FE1C65B3ABA5}"/>
    <cellStyle name="Migliaia [0] 2 2 2 7 4" xfId="26821" xr:uid="{2D42360D-9FC2-49D9-9679-A7409AA49B9F}"/>
    <cellStyle name="Migliaia [0] 2 2 2 7 5" xfId="16522" xr:uid="{04238DC0-A307-4EE8-AEA4-41922DED1F2E}"/>
    <cellStyle name="Migliaia [0] 2 2 2 8" xfId="3372" xr:uid="{00D8B609-615E-44D8-8773-9390AC5A15E1}"/>
    <cellStyle name="Migliaia [0] 2 2 2 8 2" xfId="6729" xr:uid="{46796263-47A0-43E2-AEEF-31E40ACDC4F2}"/>
    <cellStyle name="Migliaia [0] 2 2 2 8 2 2" xfId="29229" xr:uid="{E56B65AE-CEB7-49B4-83A6-6EF30F1A6610}"/>
    <cellStyle name="Migliaia [0] 2 2 2 8 2 3" xfId="18936" xr:uid="{4B4B3E34-B44A-4C86-915B-7A33BE945DEE}"/>
    <cellStyle name="Migliaia [0] 2 2 2 8 3" xfId="9920" xr:uid="{5900666A-F1A0-4B33-8545-1968418ADB2B}"/>
    <cellStyle name="Migliaia [0] 2 2 2 8 3 2" xfId="32190" xr:uid="{E9D1BF6E-A942-478D-BD90-385E809FD919}"/>
    <cellStyle name="Migliaia [0] 2 2 2 8 3 3" xfId="21914" xr:uid="{005992AF-A3C6-4D0D-A456-B7E25FCB1CD4}"/>
    <cellStyle name="Migliaia [0] 2 2 2 8 4" xfId="26265" xr:uid="{959CE677-24C1-44A2-A5B9-023B7D126BC2}"/>
    <cellStyle name="Migliaia [0] 2 2 2 8 5" xfId="15966" xr:uid="{195C1831-56F6-4842-A3F5-26B21D89C147}"/>
    <cellStyle name="Migliaia [0] 2 2 2 9" xfId="6476" xr:uid="{0732EDFD-2EA1-483E-8B10-9AF2D0303DE0}"/>
    <cellStyle name="Migliaia [0] 2 2 2 9 2" xfId="28977" xr:uid="{33DA12EB-B8B4-4366-AD71-1F733DBF1E3A}"/>
    <cellStyle name="Migliaia [0] 2 2 2 9 3" xfId="18683" xr:uid="{6239B12E-E4E8-40B2-90A5-A02B473551EC}"/>
    <cellStyle name="Migliaia [0] 2 2 20" xfId="14799" xr:uid="{4CBBC43C-092E-46E8-8C28-4D51A3A93C1D}"/>
    <cellStyle name="Migliaia [0] 2 2 3" xfId="3087" xr:uid="{56604FAD-457C-4613-A8AD-6F96EEFDE856}"/>
    <cellStyle name="Migliaia [0] 2 2 3 2" xfId="3950" xr:uid="{A3BA0AE3-69A3-40E5-B250-B1DF80CA3C76}"/>
    <cellStyle name="Migliaia [0] 2 2 3 2 2" xfId="4891" xr:uid="{BE35C9AA-F38F-490C-888A-36F32FEF9342}"/>
    <cellStyle name="Migliaia [0] 2 2 3 2 2 2" xfId="8079" xr:uid="{8669CCE2-5FAB-4418-84E5-D177A28C66E2}"/>
    <cellStyle name="Migliaia [0] 2 2 3 2 2 2 2" xfId="30502" xr:uid="{74BD0892-6674-493F-91B3-A83D41347EDC}"/>
    <cellStyle name="Migliaia [0] 2 2 3 2 2 2 3" xfId="20212" xr:uid="{3A446B0B-DA8E-411B-9908-65C31839D31A}"/>
    <cellStyle name="Migliaia [0] 2 2 3 2 2 3" xfId="11194" xr:uid="{627E0FF7-B020-46D1-8AFC-F0704ACA6794}"/>
    <cellStyle name="Migliaia [0] 2 2 3 2 2 3 3" xfId="23192" xr:uid="{EF2A506C-2553-4904-B4F5-1F93479520FA}"/>
    <cellStyle name="Migliaia [0] 2 2 3 2 2 4" xfId="13521" xr:uid="{2758B719-AD91-4998-A125-5F08C56CD981}"/>
    <cellStyle name="Migliaia [0] 2 2 3 2 2 4 3" xfId="24157" xr:uid="{9A444F93-9B3C-4601-B46B-006AAEB2BEF2}"/>
    <cellStyle name="Migliaia [0] 2 2 3 2 2 5" xfId="27541" xr:uid="{EA58B709-A5EC-42ED-AADD-B28ED058E989}"/>
    <cellStyle name="Migliaia [0] 2 2 3 2 2 6" xfId="17244" xr:uid="{5804F172-C2BF-4311-9B4A-2A2B24BEBDBF}"/>
    <cellStyle name="Migliaia [0] 2 2 3 2 3" xfId="7095" xr:uid="{0E4F6A4B-DDFB-49C4-90BD-E4E34E5C8FF7}"/>
    <cellStyle name="Migliaia [0] 2 2 3 2 3 2" xfId="29566" xr:uid="{E88C6E3A-6B3A-4B28-A5A3-051EDB491DA5}"/>
    <cellStyle name="Migliaia [0] 2 2 3 2 3 3" xfId="19275" xr:uid="{F8BA4D19-69A6-4DDC-A521-89E0A4F6B45C}"/>
    <cellStyle name="Migliaia [0] 2 2 3 2 4" xfId="10259" xr:uid="{469F770A-3C54-4C65-8F67-766C7B6035A7}"/>
    <cellStyle name="Migliaia [0] 2 2 3 2 4 2" xfId="32528" xr:uid="{EDB358FC-D4A9-41D2-B027-B015932AAABE}"/>
    <cellStyle name="Migliaia [0] 2 2 3 2 4 3" xfId="22254" xr:uid="{134A7EA1-226B-4326-AE74-CDFDA28E2814}"/>
    <cellStyle name="Migliaia [0] 2 2 3 2 5" xfId="12918" xr:uid="{65358373-1443-4CFE-B401-287E50FC6F03}"/>
    <cellStyle name="Migliaia [0] 2 2 3 2 5 3" xfId="23740" xr:uid="{59FE1459-D73A-429D-B677-EED8AC1BD1B9}"/>
    <cellStyle name="Migliaia [0] 2 2 3 2 6" xfId="26605" xr:uid="{397766A3-A9B6-4330-B9D0-1A22840E13EB}"/>
    <cellStyle name="Migliaia [0] 2 2 3 2 7" xfId="16306" xr:uid="{721D4BB1-14EB-44F9-8839-DDA65AABA8AE}"/>
    <cellStyle name="Migliaia [0] 2 2 3 3" xfId="3770" xr:uid="{6CF4037C-35B0-437D-B475-CDCB785A8006}"/>
    <cellStyle name="Migliaia [0] 2 2 3 3 2" xfId="6933" xr:uid="{6C559037-9A0F-4F43-AF0F-7274960CE447}"/>
    <cellStyle name="Migliaia [0] 2 2 3 3 2 2" xfId="29404" xr:uid="{7CE08B58-A2B6-48D3-8874-11E0AD8F8FFE}"/>
    <cellStyle name="Migliaia [0] 2 2 3 3 2 3" xfId="19111" xr:uid="{DF7830D7-8FF9-4C18-924F-C8FD1EC5E9B1}"/>
    <cellStyle name="Migliaia [0] 2 2 3 3 3" xfId="10096" xr:uid="{38DBDB5A-57FA-437C-9E8E-9CA1E427DD04}"/>
    <cellStyle name="Migliaia [0] 2 2 3 3 3 2" xfId="32365" xr:uid="{8AE29B16-0928-4083-9EBB-D5B007AD1215}"/>
    <cellStyle name="Migliaia [0] 2 2 3 3 3 3" xfId="22090" xr:uid="{2B570F4F-0F6C-43D6-9800-A7D94A9CAA40}"/>
    <cellStyle name="Migliaia [0] 2 2 3 3 4" xfId="13361" xr:uid="{F54CCB11-F7BE-48C9-AFB5-75ED80BB41CF}"/>
    <cellStyle name="Migliaia [0] 2 2 3 3 4 3" xfId="23997" xr:uid="{B4F9227B-2E7D-4E9C-91D9-AB6BFFCDD59B}"/>
    <cellStyle name="Migliaia [0] 2 2 3 3 5" xfId="26441" xr:uid="{A9629ADD-480E-4D9D-921B-156BD2AF93F8}"/>
    <cellStyle name="Migliaia [0] 2 2 3 3 6" xfId="16142" xr:uid="{5D792C23-EAF7-41E3-878F-2523069D67C0}"/>
    <cellStyle name="Migliaia [0] 2 2 3 4" xfId="3290" xr:uid="{1A41CB8B-7287-4269-8568-6843171EDFF5}"/>
    <cellStyle name="Migliaia [0] 2 2 3 4 2" xfId="6647" xr:uid="{89690A98-6176-464F-B168-50F3C42B46FE}"/>
    <cellStyle name="Migliaia [0] 2 2 3 4 2 2" xfId="29147" xr:uid="{7485A371-128B-4F5C-AC46-C4C1596B42C8}"/>
    <cellStyle name="Migliaia [0] 2 2 3 4 2 3" xfId="18854" xr:uid="{CEFD293C-CF9C-476A-B3B4-060B3BB2EF3B}"/>
    <cellStyle name="Migliaia [0] 2 2 3 4 3" xfId="9838" xr:uid="{E310EC5B-AD8A-4097-8B14-05C32C9B567D}"/>
    <cellStyle name="Migliaia [0] 2 2 3 4 3 2" xfId="32108" xr:uid="{6A82A914-0ABA-4AE4-A4F7-40547459CCF4}"/>
    <cellStyle name="Migliaia [0] 2 2 3 4 3 3" xfId="21832" xr:uid="{FF258AB1-4CCF-48E1-B9BF-6340D3C15D9E}"/>
    <cellStyle name="Migliaia [0] 2 2 3 4 4" xfId="26183" xr:uid="{2389DEE0-3A2D-469C-B0A1-94C4BF13DD1A}"/>
    <cellStyle name="Migliaia [0] 2 2 3 4 5" xfId="15884" xr:uid="{168E4ACF-C976-4A55-97A5-B56CFF1D5B4A}"/>
    <cellStyle name="Migliaia [0] 2 2 3 5" xfId="6394" xr:uid="{AE3FB369-DB19-4DB2-ACA8-2DB4D0FA04C3}"/>
    <cellStyle name="Migliaia [0] 2 2 3 5 2" xfId="28895" xr:uid="{8783415F-7D82-4E5D-A296-3317722075FC}"/>
    <cellStyle name="Migliaia [0] 2 2 3 5 3" xfId="18601" xr:uid="{3E8009FC-FAD8-4177-A620-FEF063B5D6E8}"/>
    <cellStyle name="Migliaia [0] 2 2 3 6" xfId="9585" xr:uid="{21A8B2D8-D74B-4AD3-A5CC-A1F6A16C85CC}"/>
    <cellStyle name="Migliaia [0] 2 2 3 6 2" xfId="31855" xr:uid="{B180D0AB-8783-4B1A-803C-2DB1285D1475}"/>
    <cellStyle name="Migliaia [0] 2 2 3 6 3" xfId="21579" xr:uid="{666E0245-12EB-4307-8F22-4F7D8C63A6F4}"/>
    <cellStyle name="Migliaia [0] 2 2 3 7" xfId="12706" xr:uid="{069B7929-77EB-42CA-9C5F-52EF199738E2}"/>
    <cellStyle name="Migliaia [0] 2 2 3 7 3" xfId="23575" xr:uid="{FD91F6A0-1BDE-4297-BA2C-835DB2D18FEF}"/>
    <cellStyle name="Migliaia [0] 2 2 3 8" xfId="25931" xr:uid="{FB747735-7054-4B7B-89C9-FA1618EC98F1}"/>
    <cellStyle name="Migliaia [0] 2 2 3 9" xfId="15631" xr:uid="{AE27897E-1B2C-472B-A3A8-65008B3F514F}"/>
    <cellStyle name="Migliaia [0] 2 2 4" xfId="3444" xr:uid="{CC2778ED-8297-40F2-A874-05CE299AE27F}"/>
    <cellStyle name="Migliaia [0] 2 2 4 2" xfId="4980" xr:uid="{56219D19-130A-470E-8019-5BE0F5C4649B}"/>
    <cellStyle name="Migliaia [0] 2 2 4 2 2" xfId="8178" xr:uid="{C5BBF80F-2005-4C89-9E9F-BC144BB358D5}"/>
    <cellStyle name="Migliaia [0] 2 2 4 2 2 2" xfId="30590" xr:uid="{290554EF-38B2-43C4-AC34-1BF51097B986}"/>
    <cellStyle name="Migliaia [0] 2 2 4 2 2 3" xfId="20301" xr:uid="{C3EA90BA-EA9A-431E-8529-58AE08A0BA15}"/>
    <cellStyle name="Migliaia [0] 2 2 4 2 3" xfId="11283" xr:uid="{68BE3D3E-AEFB-4736-B813-D84CD7C67ABE}"/>
    <cellStyle name="Migliaia [0] 2 2 4 2 3 3" xfId="23281" xr:uid="{F4591B83-E239-42FA-AA13-D711E979C181}"/>
    <cellStyle name="Migliaia [0] 2 2 4 2 4" xfId="27627" xr:uid="{74F4CDB7-946F-4683-B96C-E6271C6EE102}"/>
    <cellStyle name="Migliaia [0] 2 2 4 2 5" xfId="17333" xr:uid="{1A813DEF-7A61-4B40-8D99-830A98E8F134}"/>
    <cellStyle name="Migliaia [0] 2 2 4 3" xfId="6818" xr:uid="{17BE5CA9-E284-42EB-8A71-14BFF91CCA05}"/>
    <cellStyle name="Migliaia [0] 2 2 4 3 2" xfId="29304" xr:uid="{6E0600D4-216C-4922-A8F0-037B5C0F0CF2}"/>
    <cellStyle name="Migliaia [0] 2 2 4 3 3" xfId="19011" xr:uid="{7CF8C644-E6CE-4CD6-ACEF-50C8799BE0EB}"/>
    <cellStyle name="Migliaia [0] 2 2 4 4" xfId="9996" xr:uid="{2C56E373-BAB5-4FCC-94C2-8A1A3A1944C8}"/>
    <cellStyle name="Migliaia [0] 2 2 4 4 2" xfId="32265" xr:uid="{6289E6CD-0867-4D21-BCC5-DF1C01491F8A}"/>
    <cellStyle name="Migliaia [0] 2 2 4 4 3" xfId="21990" xr:uid="{3357774C-A053-4A29-A8D1-287BA0A41E3A}"/>
    <cellStyle name="Migliaia [0] 2 2 4 5" xfId="13073" xr:uid="{9666F477-D1F0-4C9E-8CCF-CED237F5ADC8}"/>
    <cellStyle name="Migliaia [0] 2 2 4 5 3" xfId="23897" xr:uid="{290F38E5-0AC3-411C-95E1-2CC565921B4E}"/>
    <cellStyle name="Migliaia [0] 2 2 4 6" xfId="26341" xr:uid="{F83C9015-37E5-48B1-9AFE-3562CC1262FE}"/>
    <cellStyle name="Migliaia [0] 2 2 4 7" xfId="16042" xr:uid="{53F1122D-2068-4D7B-8B9B-96732BFE16A7}"/>
    <cellStyle name="Migliaia [0] 2 2 5" xfId="4765" xr:uid="{D21A2CD2-5D77-4067-92BC-E459C73B3573}"/>
    <cellStyle name="Migliaia [0] 2 2 5 2" xfId="7951" xr:uid="{1BADBEBD-38E6-4982-AD31-5C26E9035A4F}"/>
    <cellStyle name="Migliaia [0] 2 2 5 2 2" xfId="30381" xr:uid="{9C3601A8-3C8F-4B56-B9E7-9D82FEF95032}"/>
    <cellStyle name="Migliaia [0] 2 2 5 2 3" xfId="20091" xr:uid="{84083BED-A6B6-401F-99F5-CCDF8C6627CE}"/>
    <cellStyle name="Migliaia [0] 2 2 5 3" xfId="11073" xr:uid="{A00263CF-3AB2-4006-B600-27EE0B9BD3C0}"/>
    <cellStyle name="Migliaia [0] 2 2 5 3 3" xfId="23071" xr:uid="{BD0F2890-CCD3-4CF6-A151-96789508F3BF}"/>
    <cellStyle name="Migliaia [0] 2 2 5 4" xfId="13811" xr:uid="{89426EB9-B62B-4443-891A-7B31085F0B8A}"/>
    <cellStyle name="Migliaia [0] 2 2 5 4 3" xfId="24451" xr:uid="{ECC37258-02ED-4882-9230-D051428CBE1C}"/>
    <cellStyle name="Migliaia [0] 2 2 5 5" xfId="27422" xr:uid="{AD59E192-1374-4271-BAA4-E56F78D87A36}"/>
    <cellStyle name="Migliaia [0] 2 2 5 6" xfId="17123" xr:uid="{9D690324-2C1F-4103-87A1-0954D89B01EC}"/>
    <cellStyle name="Migliaia [0] 2 2 6" xfId="4645" xr:uid="{2C24EFFB-9BEA-4F41-9CA3-2603E6250DFF}"/>
    <cellStyle name="Migliaia [0] 2 2 6 2" xfId="7821" xr:uid="{7E41A968-E5E9-41D9-97C0-52C1C7D0EEF8}"/>
    <cellStyle name="Migliaia [0] 2 2 6 2 2" xfId="30249" xr:uid="{CE22041B-FC32-4004-B7CA-10538CA293F4}"/>
    <cellStyle name="Migliaia [0] 2 2 6 2 3" xfId="19960" xr:uid="{CD57C5E5-7B9A-4C92-A748-157094539647}"/>
    <cellStyle name="Migliaia [0] 2 2 6 3" xfId="10944" xr:uid="{A5396ED4-0625-4CCB-8F6F-42B6BDE4E46A}"/>
    <cellStyle name="Migliaia [0] 2 2 6 3 3" xfId="22939" xr:uid="{C1A4507C-759C-4E78-AECA-BFA2801A9029}"/>
    <cellStyle name="Migliaia [0] 2 2 6 4" xfId="13873" xr:uid="{827CE10B-81C9-4FCD-A207-724C99D4930A}"/>
    <cellStyle name="Migliaia [0] 2 2 6 4 3" xfId="24513" xr:uid="{7E10CF6F-88CE-4331-9B9D-4A1642865212}"/>
    <cellStyle name="Migliaia [0] 2 2 6 5" xfId="27290" xr:uid="{B3E1E6F7-CF5D-4368-B76F-D84A0401226F}"/>
    <cellStyle name="Migliaia [0] 2 2 6 6" xfId="16991" xr:uid="{50A31510-0F2D-41F7-A4DA-29D3D47BA36D}"/>
    <cellStyle name="Migliaia [0] 2 2 7" xfId="4577" xr:uid="{0DB0CD2A-6142-4AA0-BCF2-6DD587D2B23B}"/>
    <cellStyle name="Migliaia [0] 2 2 7 2" xfId="7753" xr:uid="{5487617E-8EC6-4E64-9ED6-9E39208C7306}"/>
    <cellStyle name="Migliaia [0] 2 2 7 2 2" xfId="30182" xr:uid="{2F4C9D78-EB03-4475-8794-487BB3D236C3}"/>
    <cellStyle name="Migliaia [0] 2 2 7 2 3" xfId="19892" xr:uid="{80BEE48A-7A7B-4F3A-B405-2DB5C6D77A6F}"/>
    <cellStyle name="Migliaia [0] 2 2 7 3" xfId="10876" xr:uid="{75924BE8-6FA5-42BA-89B8-67C519106B7C}"/>
    <cellStyle name="Migliaia [0] 2 2 7 3 3" xfId="22871" xr:uid="{CC87192B-DDA2-4AFE-8BA6-E4ABE273218F}"/>
    <cellStyle name="Migliaia [0] 2 2 7 4" xfId="14024" xr:uid="{9A1A5FE7-AD35-48D1-9842-62A413680E82}"/>
    <cellStyle name="Migliaia [0] 2 2 7 4 3" xfId="24663" xr:uid="{A1E523AE-F902-4AEC-B329-A893962B254C}"/>
    <cellStyle name="Migliaia [0] 2 2 7 5" xfId="27222" xr:uid="{A90A58FA-FD49-49C8-886C-609B0C18DDA5}"/>
    <cellStyle name="Migliaia [0] 2 2 7 6" xfId="16923" xr:uid="{1409583C-C71E-42EE-B17D-501940D8E797}"/>
    <cellStyle name="Migliaia [0] 2 2 8" xfId="4442" xr:uid="{40653843-C156-4781-A2D3-065D7C055D19}"/>
    <cellStyle name="Migliaia [0] 2 2 8 2" xfId="7618" xr:uid="{ACAA1AFB-B418-4E97-8D6C-DA18038AA4BD}"/>
    <cellStyle name="Migliaia [0] 2 2 8 2 2" xfId="30047" xr:uid="{F437312D-FEA0-46B4-8940-B5D63A01B14D}"/>
    <cellStyle name="Migliaia [0] 2 2 8 2 3" xfId="19757" xr:uid="{E43F0209-0DC9-45AE-81D9-55FF916AB159}"/>
    <cellStyle name="Migliaia [0] 2 2 8 3" xfId="10741" xr:uid="{6D7ABE81-29FB-424F-9111-E1E6145F6457}"/>
    <cellStyle name="Migliaia [0] 2 2 8 3 3" xfId="22736" xr:uid="{F6D60EC9-2129-434A-BC39-8B268DDE7405}"/>
    <cellStyle name="Migliaia [0] 2 2 8 4" xfId="13703" xr:uid="{49DF4C30-08E6-4039-A74C-9A078A0EDE4E}"/>
    <cellStyle name="Migliaia [0] 2 2 8 4 3" xfId="24341" xr:uid="{7F9FF7E2-CCC2-4D95-BC91-B5897E3B5AEC}"/>
    <cellStyle name="Migliaia [0] 2 2 8 5" xfId="27087" xr:uid="{D1394FC8-5648-43D5-BD71-BCE4B657C2FC}"/>
    <cellStyle name="Migliaia [0] 2 2 8 6" xfId="16788" xr:uid="{46BD3056-1090-45C6-8503-27DBAB619589}"/>
    <cellStyle name="Migliaia [0] 2 2 9" xfId="4239" xr:uid="{3E41D1BC-97DA-4C73-838A-195AB4FEB44E}"/>
    <cellStyle name="Migliaia [0] 2 2 9 2" xfId="7414" xr:uid="{6E122904-EB1A-4F2F-B556-13AC33BED1FA}"/>
    <cellStyle name="Migliaia [0] 2 2 9 2 2" xfId="29857" xr:uid="{D6D95A09-9F0C-4DAB-8AEC-2AB44F6AF3BC}"/>
    <cellStyle name="Migliaia [0] 2 2 9 2 3" xfId="19567" xr:uid="{C5EB1EFF-052E-4AD7-8C5C-4CAFDDDD6C25}"/>
    <cellStyle name="Migliaia [0] 2 2 9 3" xfId="10551" xr:uid="{F9479822-622B-4518-A662-AC85959026E9}"/>
    <cellStyle name="Migliaia [0] 2 2 9 3 3" xfId="22546" xr:uid="{8B86FA94-32AF-4D0A-86C6-974EC68AEEC9}"/>
    <cellStyle name="Migliaia [0] 2 2 9 4" xfId="26897" xr:uid="{1BDD050C-AE64-436B-9AC2-81F6C99AFBF8}"/>
    <cellStyle name="Migliaia [0] 2 2 9 5" xfId="16598" xr:uid="{76DF1891-D2D0-4F7D-A4FB-806F9F03142A}"/>
    <cellStyle name="Migliaia [0] 2 20" xfId="2334" xr:uid="{E7D60939-A0F5-4BF6-8C45-E5C63FB9DC19}"/>
    <cellStyle name="Migliaia [0] 2 20 2" xfId="5681" xr:uid="{67F27486-63B7-468A-8789-29619241DEA1}"/>
    <cellStyle name="Migliaia [0] 2 20 2 2" xfId="28197" xr:uid="{A0D9FF7F-8AB7-4E10-A46C-AF8AE8C31279}"/>
    <cellStyle name="Migliaia [0] 2 20 2 3" xfId="17903" xr:uid="{AE8B41CA-E540-48A9-9AEF-93BC4C743FBF}"/>
    <cellStyle name="Migliaia [0] 2 20 3" xfId="8887" xr:uid="{34833EE9-D4DD-4E2E-B872-B60FBEF5FFD4}"/>
    <cellStyle name="Migliaia [0] 2 20 3 2" xfId="31157" xr:uid="{AD9DA9F0-1EA2-45A8-B361-626EE28EA64E}"/>
    <cellStyle name="Migliaia [0] 2 20 3 3" xfId="20881" xr:uid="{80946C27-4E7D-419E-8D29-F7F5681988FC}"/>
    <cellStyle name="Migliaia [0] 2 20 4" xfId="25233" xr:uid="{01D15C63-F988-4FD8-A955-35B742C38EC5}"/>
    <cellStyle name="Migliaia [0] 2 20 5" xfId="14933" xr:uid="{60BDC79C-0C9D-4ED3-98B5-145AA52192EF}"/>
    <cellStyle name="Migliaia [0] 2 21" xfId="2316" xr:uid="{25E6C6CB-2D1D-4912-9863-CA9E924DAA8B}"/>
    <cellStyle name="Migliaia [0] 2 21 2" xfId="5663" xr:uid="{C5EDC486-08FC-4D2E-AA34-8628162E0505}"/>
    <cellStyle name="Migliaia [0] 2 21 2 2" xfId="28179" xr:uid="{512A3527-198D-48DD-A094-91FFC74D3799}"/>
    <cellStyle name="Migliaia [0] 2 21 2 3" xfId="17885" xr:uid="{7DBDD8AD-B6B6-469A-9BCD-1CC355DF1A31}"/>
    <cellStyle name="Migliaia [0] 2 21 3" xfId="8869" xr:uid="{1C8923D4-9FE9-4074-B4B7-A8BD8D68AB64}"/>
    <cellStyle name="Migliaia [0] 2 21 3 2" xfId="31139" xr:uid="{B30CCEF6-1365-4F96-B84C-5C1A09377178}"/>
    <cellStyle name="Migliaia [0] 2 21 3 3" xfId="20863" xr:uid="{37873112-6C4F-4167-B9E1-F183E4AE7EEF}"/>
    <cellStyle name="Migliaia [0] 2 21 4" xfId="25215" xr:uid="{FD343E46-AFBD-446B-B3A7-74DA335E8A86}"/>
    <cellStyle name="Migliaia [0] 2 21 5" xfId="14915" xr:uid="{95ED5C22-5A76-4721-9C21-849F8193C251}"/>
    <cellStyle name="Migliaia [0] 2 22" xfId="2301" xr:uid="{7877EDFF-D988-4D30-A54E-7DB6803E7A4C}"/>
    <cellStyle name="Migliaia [0] 2 22 2" xfId="5648" xr:uid="{3BC74265-3724-4D2E-B702-F59C1CCFDD5D}"/>
    <cellStyle name="Migliaia [0] 2 22 2 2" xfId="28164" xr:uid="{4ACD3C4D-2511-43C3-9A94-0897E36A0017}"/>
    <cellStyle name="Migliaia [0] 2 22 2 3" xfId="17870" xr:uid="{CCB8DF7D-0531-4021-9740-B54A21AEAB95}"/>
    <cellStyle name="Migliaia [0] 2 22 3" xfId="8854" xr:uid="{02631DCD-F1F0-4146-8E65-34BC4A74A00B}"/>
    <cellStyle name="Migliaia [0] 2 22 3 2" xfId="31124" xr:uid="{3FF5AAE6-2986-4BE5-86E9-3B485A779478}"/>
    <cellStyle name="Migliaia [0] 2 22 3 3" xfId="20848" xr:uid="{2DDDFE6E-0043-41EF-8E29-4B373E8EE19C}"/>
    <cellStyle name="Migliaia [0] 2 22 4" xfId="25200" xr:uid="{A670C5EA-6B64-4F11-93AF-20A7C3E4E6F1}"/>
    <cellStyle name="Migliaia [0] 2 22 5" xfId="14900" xr:uid="{19E05AD4-A09B-4421-9140-0308449438FF}"/>
    <cellStyle name="Migliaia [0] 2 23" xfId="2280" xr:uid="{3DACD355-2C28-468B-82DE-235F93A9EAFB}"/>
    <cellStyle name="Migliaia [0] 2 23 2" xfId="5627" xr:uid="{715AACA4-C205-4070-9E34-98BDAC0C0BB2}"/>
    <cellStyle name="Migliaia [0] 2 23 2 2" xfId="28143" xr:uid="{816E629A-F1F2-47D1-98D8-9BDD4D41C258}"/>
    <cellStyle name="Migliaia [0] 2 23 2 3" xfId="17849" xr:uid="{D379546D-7918-4EB4-99F3-F5CF757C0909}"/>
    <cellStyle name="Migliaia [0] 2 23 3" xfId="8833" xr:uid="{A654D389-EFC9-4DCB-889C-C383B7EE30C1}"/>
    <cellStyle name="Migliaia [0] 2 23 3 2" xfId="31103" xr:uid="{36470407-1562-4DA2-83C0-25C036C0BA09}"/>
    <cellStyle name="Migliaia [0] 2 23 3 3" xfId="20827" xr:uid="{D285CFE7-6548-4138-98EF-697D2500EA2A}"/>
    <cellStyle name="Migliaia [0] 2 23 4" xfId="25179" xr:uid="{07CE83C6-69F9-4731-8547-256E9A2E6DA4}"/>
    <cellStyle name="Migliaia [0] 2 23 5" xfId="14879" xr:uid="{C1A64D2A-8368-4B46-81BD-651351D5B60E}"/>
    <cellStyle name="Migliaia [0] 2 24" xfId="2254" xr:uid="{8C9D164C-A45E-4F82-A797-7B0E2A7955D9}"/>
    <cellStyle name="Migliaia [0] 2 24 2" xfId="5601" xr:uid="{C0F5415A-7B0E-41B5-BBE4-A1FF5CCCDD24}"/>
    <cellStyle name="Migliaia [0] 2 24 2 2" xfId="28117" xr:uid="{88030E87-4FA8-4B12-817A-2CD36E3A6642}"/>
    <cellStyle name="Migliaia [0] 2 24 2 3" xfId="17823" xr:uid="{B5397A7D-256E-448D-9605-D16743AC93CA}"/>
    <cellStyle name="Migliaia [0] 2 24 3" xfId="8807" xr:uid="{34026E1D-539D-4917-A1FE-8EB27C887D24}"/>
    <cellStyle name="Migliaia [0] 2 24 3 2" xfId="31077" xr:uid="{140E33CD-DC04-488B-A54D-CF951B1FE30D}"/>
    <cellStyle name="Migliaia [0] 2 24 3 3" xfId="20801" xr:uid="{FF48A536-F35A-4141-BE51-BD93BE574D89}"/>
    <cellStyle name="Migliaia [0] 2 24 4" xfId="25153" xr:uid="{D1F78924-E57D-483F-BD24-0D7DC86A3872}"/>
    <cellStyle name="Migliaia [0] 2 24 5" xfId="14853" xr:uid="{A26DE30F-320A-450B-ADD5-3EC651F9D12F}"/>
    <cellStyle name="Migliaia [0] 2 25" xfId="2143" xr:uid="{39469984-EA97-45AA-B305-F688181BECAF}"/>
    <cellStyle name="Migliaia [0] 2 25 2" xfId="5520" xr:uid="{1946A14B-7AA6-47F3-89D4-95B815015123}"/>
    <cellStyle name="Migliaia [0] 2 25 2 2" xfId="28050" xr:uid="{1C53CDD6-3D45-4493-A0B9-54D1EDDEA66C}"/>
    <cellStyle name="Migliaia [0] 2 25 2 3" xfId="17756" xr:uid="{AE7F9726-B11B-4686-B95D-8957676F14BA}"/>
    <cellStyle name="Migliaia [0] 2 25 3" xfId="8733" xr:uid="{7FF8A5DE-623E-4DAB-9951-688E6747CE7E}"/>
    <cellStyle name="Migliaia [0] 2 25 3 2" xfId="31010" xr:uid="{794CFB7A-F77E-4738-8C97-5A2DE48308F3}"/>
    <cellStyle name="Migliaia [0] 2 25 3 3" xfId="20734" xr:uid="{CF47B517-A6D8-4517-B637-AC8F61F87872}"/>
    <cellStyle name="Migliaia [0] 2 25 4" xfId="25079" xr:uid="{F104318C-2780-4A1E-9357-F378E97E3F51}"/>
    <cellStyle name="Migliaia [0] 2 25 5" xfId="14779" xr:uid="{F4CB3D9C-B2AB-46E7-8FB8-E5EAF91B1DDE}"/>
    <cellStyle name="Migliaia [0] 2 26" xfId="2117" xr:uid="{882EA0EA-9C80-4406-9F3F-BAD774B3F356}"/>
    <cellStyle name="Migliaia [0] 2 26 2" xfId="5493" xr:uid="{6DA98FD8-8D69-4B0B-A006-C7795F6731ED}"/>
    <cellStyle name="Migliaia [0] 2 26 2 2" xfId="28032" xr:uid="{5EE6A609-A828-40B6-8E7E-4C90498E68F4}"/>
    <cellStyle name="Migliaia [0] 2 26 2 3" xfId="17738" xr:uid="{D33CE92D-F55D-49E4-8465-4503D03903CB}"/>
    <cellStyle name="Migliaia [0] 2 26 3" xfId="8713" xr:uid="{82E891B7-957B-4915-94DC-993C23968138}"/>
    <cellStyle name="Migliaia [0] 2 26 3 2" xfId="30992" xr:uid="{DB6CE561-F6F3-4D9B-9597-450D1BC9A832}"/>
    <cellStyle name="Migliaia [0] 2 26 3 3" xfId="20716" xr:uid="{E7951163-A929-4D36-B4DF-82F64CF7B3AA}"/>
    <cellStyle name="Migliaia [0] 2 26 4" xfId="25059" xr:uid="{36F4F1C8-F0CD-40B2-A06C-0DF9F4FE1AD8}"/>
    <cellStyle name="Migliaia [0] 2 26 5" xfId="14759" xr:uid="{37A70984-4519-430F-9B7F-D9B97BA2B68B}"/>
    <cellStyle name="Migliaia [0] 2 27" xfId="2065" xr:uid="{6C924304-175A-4872-8D52-89F28528ED96}"/>
    <cellStyle name="Migliaia [0] 2 27 2" xfId="5476" xr:uid="{4EAB7C56-0497-4D63-9456-F21231BE2DB9}"/>
    <cellStyle name="Migliaia [0] 2 27 2 2" xfId="28022" xr:uid="{BFB3BF56-9350-42D2-B6BB-82F98D1735CB}"/>
    <cellStyle name="Migliaia [0] 2 27 2 3" xfId="17728" xr:uid="{C1CEE701-E59B-4404-863B-B80E52AF8784}"/>
    <cellStyle name="Migliaia [0] 2 27 3" xfId="8703" xr:uid="{2D41FE77-63F7-4F1C-A8D1-E9FF4F21799E}"/>
    <cellStyle name="Migliaia [0] 2 27 3 2" xfId="30982" xr:uid="{7F959FE1-ED06-4D80-8352-42E4AE6657A2}"/>
    <cellStyle name="Migliaia [0] 2 27 3 3" xfId="20706" xr:uid="{6AA30725-0529-4B3C-9214-469D9AF3A654}"/>
    <cellStyle name="Migliaia [0] 2 27 4" xfId="25049" xr:uid="{644EFD9A-D360-4D50-B2F8-8242CEEE62BC}"/>
    <cellStyle name="Migliaia [0] 2 27 5" xfId="14749" xr:uid="{38730054-E91A-4B61-8A69-38E1BFACB553}"/>
    <cellStyle name="Migliaia [0] 2 28" xfId="5453" xr:uid="{48ADA824-6515-4C7B-8319-16300A710D0E}"/>
    <cellStyle name="Migliaia [0] 2 28 2" xfId="28006" xr:uid="{322A916F-AFBE-4CD1-A6D4-51D93F5CE621}"/>
    <cellStyle name="Migliaia [0] 2 28 3" xfId="17712" xr:uid="{B43F3480-83E1-4245-BF21-9DA5F827E0F5}"/>
    <cellStyle name="Migliaia [0] 2 29" xfId="8687" xr:uid="{BDA7EC0F-52F6-4A36-BD1C-A137C52C1B41}"/>
    <cellStyle name="Migliaia [0] 2 29 2" xfId="30966" xr:uid="{FF5B10AA-B12A-4ABB-8BEF-119DC6B4A112}"/>
    <cellStyle name="Migliaia [0] 2 29 3" xfId="20690" xr:uid="{D9A9C34C-9828-4F5E-A196-62FE747671A6}"/>
    <cellStyle name="Migliaia [0] 2 3" xfId="3130" xr:uid="{04F4BC4D-4BB1-4EF0-9AA6-8BFA6EBA6A3A}"/>
    <cellStyle name="Migliaia [0] 2 3 10" xfId="9647" xr:uid="{A8C37A37-A907-4090-AFE9-1CC06D03B7A6}"/>
    <cellStyle name="Migliaia [0] 2 3 10 2" xfId="31917" xr:uid="{067D68D4-BE7C-4EE6-B485-1F43692FE5FC}"/>
    <cellStyle name="Migliaia [0] 2 3 10 3" xfId="21641" xr:uid="{DD807EA9-966A-4014-8E4C-BEA283FB4324}"/>
    <cellStyle name="Migliaia [0] 2 3 11" xfId="12767" xr:uid="{5885F707-E356-42B2-996C-D2D2F253C1DF}"/>
    <cellStyle name="Migliaia [0] 2 3 11 3" xfId="23637" xr:uid="{B6BAB376-59CD-42CD-A582-57EBA6FA4152}"/>
    <cellStyle name="Migliaia [0] 2 3 12" xfId="25993" xr:uid="{B4A58A8A-9904-4E80-8E48-0EF5D74DF72E}"/>
    <cellStyle name="Migliaia [0] 2 3 13" xfId="15693" xr:uid="{8DAE295B-ED24-4F0C-809C-B9AF90F13709}"/>
    <cellStyle name="Migliaia [0] 2 3 2" xfId="3999" xr:uid="{C8FB94EE-BC72-4A0B-A618-1D7D14CE3A1C}"/>
    <cellStyle name="Migliaia [0] 2 3 2 2" xfId="5038" xr:uid="{E459109B-B5AD-422A-9F24-C0FD9661CDC0}"/>
    <cellStyle name="Migliaia [0] 2 3 2 2 2" xfId="8240" xr:uid="{644F45DD-1CB9-4389-8AA1-AF9FA556E2BA}"/>
    <cellStyle name="Migliaia [0] 2 3 2 2 2 2" xfId="30651" xr:uid="{8BFCEF88-7A18-4C49-AF86-44895C09CF93}"/>
    <cellStyle name="Migliaia [0] 2 3 2 2 2 3" xfId="20363" xr:uid="{0FA5FE90-723C-45BA-8E12-B276481F8DC1}"/>
    <cellStyle name="Migliaia [0] 2 3 2 2 3" xfId="11344" xr:uid="{80CBAB5B-AA7E-4802-9BF9-F58F89A90126}"/>
    <cellStyle name="Migliaia [0] 2 3 2 2 3 3" xfId="23343" xr:uid="{1BF3F878-1559-497F-BBDF-F63757D1EBD7}"/>
    <cellStyle name="Migliaia [0] 2 3 2 2 4" xfId="13581" xr:uid="{7E9B9EC0-175F-4E96-B3A0-602FF3A5D56D}"/>
    <cellStyle name="Migliaia [0] 2 3 2 2 4 3" xfId="24217" xr:uid="{6E3AE7E1-D5EF-46BC-A949-1B1FEE2F6041}"/>
    <cellStyle name="Migliaia [0] 2 3 2 2 5" xfId="27689" xr:uid="{444C16BF-D6E4-475F-AA04-B181ECD3BB87}"/>
    <cellStyle name="Migliaia [0] 2 3 2 2 6" xfId="17395" xr:uid="{0E3377ED-8731-450D-A8FC-9D05CAD0F45F}"/>
    <cellStyle name="Migliaia [0] 2 3 2 3" xfId="7154" xr:uid="{31322DCB-FF29-4C7E-BB82-A0CEF6B6FEC7}"/>
    <cellStyle name="Migliaia [0] 2 3 2 3 2" xfId="29626" xr:uid="{ECFAD7F0-B527-4214-BC07-8F8A9761410B}"/>
    <cellStyle name="Migliaia [0] 2 3 2 3 3" xfId="19335" xr:uid="{EF0DB446-1593-444B-ACCE-04C5B85095FC}"/>
    <cellStyle name="Migliaia [0] 2 3 2 4" xfId="10319" xr:uid="{124663B7-5040-403C-86FB-A80D373C0BF7}"/>
    <cellStyle name="Migliaia [0] 2 3 2 4 2" xfId="32588" xr:uid="{EEA7B6CE-9674-44EA-9946-F2F4A50EAB5C}"/>
    <cellStyle name="Migliaia [0] 2 3 2 4 3" xfId="22314" xr:uid="{F2160B32-0713-4443-9CAE-F420E2202A30}"/>
    <cellStyle name="Migliaia [0] 2 3 2 5" xfId="12977" xr:uid="{39664F3B-0D79-41FF-B0DA-C6C4E014FC2A}"/>
    <cellStyle name="Migliaia [0] 2 3 2 5 3" xfId="23800" xr:uid="{A27FFDF8-F916-473D-B609-EE814A604EFC}"/>
    <cellStyle name="Migliaia [0] 2 3 2 6" xfId="26665" xr:uid="{4221EA89-1762-4BF3-A1EF-4F1D2F643193}"/>
    <cellStyle name="Migliaia [0] 2 3 2 7" xfId="16366" xr:uid="{FA2EEC67-AD35-44D1-870B-095C7A40D87C}"/>
    <cellStyle name="Migliaia [0] 2 3 3" xfId="3825" xr:uid="{422BB6F6-A667-4E42-9A5D-8F2E6B39A276}"/>
    <cellStyle name="Migliaia [0] 2 3 3 2" xfId="4821" xr:uid="{DE5C1F25-B0DA-4F71-8E86-AFE847098666}"/>
    <cellStyle name="Migliaia [0] 2 3 3 2 2" xfId="8008" xr:uid="{A0C5595D-0124-4BE0-B0E3-23E51AE4F223}"/>
    <cellStyle name="Migliaia [0] 2 3 3 2 2 2" xfId="30439" xr:uid="{8094481C-5822-4205-87D1-72962A617425}"/>
    <cellStyle name="Migliaia [0] 2 3 3 2 2 3" xfId="20149" xr:uid="{3ADD81D2-2790-45D2-9F36-DB38E62CD60F}"/>
    <cellStyle name="Migliaia [0] 2 3 3 2 3" xfId="11131" xr:uid="{C181CB03-6893-4D35-979B-37CCD04EADAC}"/>
    <cellStyle name="Migliaia [0] 2 3 3 2 3 3" xfId="23129" xr:uid="{992B82E3-935B-4809-96C0-484816A810F0}"/>
    <cellStyle name="Migliaia [0] 2 3 3 2 4" xfId="27480" xr:uid="{2347060D-803D-4259-BEAB-0BE0CE89CB6E}"/>
    <cellStyle name="Migliaia [0] 2 3 3 2 5" xfId="17181" xr:uid="{12D5FA1D-003F-4BED-BB21-01A672CEBE73}"/>
    <cellStyle name="Migliaia [0] 2 3 3 3" xfId="6995" xr:uid="{B798BF90-AB1C-463A-BB54-66F117B6A9E9}"/>
    <cellStyle name="Migliaia [0] 2 3 3 3 2" xfId="29466" xr:uid="{AE89C00C-162C-45A3-A58B-AF233AFA1ECC}"/>
    <cellStyle name="Migliaia [0] 2 3 3 3 3" xfId="19173" xr:uid="{FFBAB08C-C007-4BF3-8AC8-731D8ADFBFEC}"/>
    <cellStyle name="Migliaia [0] 2 3 3 4" xfId="10157" xr:uid="{3D15AE27-B0B4-41B5-923C-E4DD74C896DC}"/>
    <cellStyle name="Migliaia [0] 2 3 3 4 2" xfId="32427" xr:uid="{179835B3-9E0F-411A-A251-E5EF376A139F}"/>
    <cellStyle name="Migliaia [0] 2 3 3 4 3" xfId="22152" xr:uid="{7B07313D-EE82-4D4C-AA6E-9DF972D21B4C}"/>
    <cellStyle name="Migliaia [0] 2 3 3 5" xfId="13420" xr:uid="{95CB4B59-49B4-411A-8A15-59B47D61E71E}"/>
    <cellStyle name="Migliaia [0] 2 3 3 5 3" xfId="24056" xr:uid="{689CEB92-B36F-4E03-894B-AEB3176BA946}"/>
    <cellStyle name="Migliaia [0] 2 3 3 6" xfId="26503" xr:uid="{2FDB6FF9-CC56-4C6E-B53D-1BA030EAB8C5}"/>
    <cellStyle name="Migliaia [0] 2 3 3 7" xfId="16204" xr:uid="{C419C594-AD2C-4A15-82BD-0ABE4C858A02}"/>
    <cellStyle name="Migliaia [0] 2 3 4" xfId="4703" xr:uid="{AEA66DD6-525A-42FC-8D7E-8D984115FE25}"/>
    <cellStyle name="Migliaia [0] 2 3 4 2" xfId="7879" xr:uid="{9303BB9B-9DA9-4BA3-9702-7B9758AC515C}"/>
    <cellStyle name="Migliaia [0] 2 3 4 2 2" xfId="30307" xr:uid="{2ABB435C-DC59-4721-B0FB-BFECBDBB128E}"/>
    <cellStyle name="Migliaia [0] 2 3 4 2 3" xfId="20018" xr:uid="{B1868B34-0981-4407-8F6E-40E477344F96}"/>
    <cellStyle name="Migliaia [0] 2 3 4 3" xfId="11002" xr:uid="{DC3E79C5-72F6-43A3-9EDA-336BA3C97AA4}"/>
    <cellStyle name="Migliaia [0] 2 3 4 3 3" xfId="22997" xr:uid="{3DFD2A34-29AB-4DEB-B319-93A421E4370C}"/>
    <cellStyle name="Migliaia [0] 2 3 4 4" xfId="13693" xr:uid="{E7107347-C641-4865-A3AC-44C0CFEB87FE}"/>
    <cellStyle name="Migliaia [0] 2 3 4 4 3" xfId="24331" xr:uid="{6D706968-9537-4951-8016-107359887347}"/>
    <cellStyle name="Migliaia [0] 2 3 4 5" xfId="27348" xr:uid="{53CA085C-F392-4EEE-B7C1-729A8ECBBB24}"/>
    <cellStyle name="Migliaia [0] 2 3 4 6" xfId="17049" xr:uid="{F3BE118B-599C-4E92-87EA-B8AD888DADE7}"/>
    <cellStyle name="Migliaia [0] 2 3 5" xfId="4501" xr:uid="{FCC28EFE-2229-4555-90D0-08D90595B2D1}"/>
    <cellStyle name="Migliaia [0] 2 3 5 2" xfId="7677" xr:uid="{BEA781F8-246F-4D38-94F5-A5C2CB0F4E1D}"/>
    <cellStyle name="Migliaia [0] 2 3 5 2 2" xfId="30106" xr:uid="{59FE4776-4E1C-4AAD-911C-1D4D175475F4}"/>
    <cellStyle name="Migliaia [0] 2 3 5 2 3" xfId="19816" xr:uid="{B5642632-8290-47C5-ABF6-DFC6F2814B0B}"/>
    <cellStyle name="Migliaia [0] 2 3 5 3" xfId="10800" xr:uid="{589E1530-BBDE-4B46-ADA5-D71F43A5BA44}"/>
    <cellStyle name="Migliaia [0] 2 3 5 3 3" xfId="22795" xr:uid="{5420D02A-6DC4-47E5-8E9A-B20FEA379F2D}"/>
    <cellStyle name="Migliaia [0] 2 3 5 4" xfId="13752" xr:uid="{9EFFE057-DDA6-46B3-9E47-B74ADE9F7289}"/>
    <cellStyle name="Migliaia [0] 2 3 5 4 3" xfId="24391" xr:uid="{B193EB09-F5CD-4A1C-BD41-6743062C1720}"/>
    <cellStyle name="Migliaia [0] 2 3 5 5" xfId="27146" xr:uid="{E4CBEE04-11C7-457B-A501-0BEF78110517}"/>
    <cellStyle name="Migliaia [0] 2 3 5 6" xfId="16847" xr:uid="{270D2AC1-D099-4117-9777-10598A807EED}"/>
    <cellStyle name="Migliaia [0] 2 3 6" xfId="4303" xr:uid="{80AFD028-3C01-4057-96B1-FB5B0D284677}"/>
    <cellStyle name="Migliaia [0] 2 3 6 2" xfId="7478" xr:uid="{B6BDA0F3-5C14-420C-95E9-FBD6021B811A}"/>
    <cellStyle name="Migliaia [0] 2 3 6 2 2" xfId="29914" xr:uid="{6F6975F6-D3B6-4D7A-9A4A-86C4E7DB6CE0}"/>
    <cellStyle name="Migliaia [0] 2 3 6 2 3" xfId="19624" xr:uid="{AB69A0B2-CE6D-4A90-B591-14634DC8B367}"/>
    <cellStyle name="Migliaia [0] 2 3 6 3" xfId="10608" xr:uid="{BB4C0B5A-C29A-4620-BEAA-6D996E2CCA00}"/>
    <cellStyle name="Migliaia [0] 2 3 6 3 3" xfId="22603" xr:uid="{7728B1DA-A856-48FC-A7E2-F5981885D8A3}"/>
    <cellStyle name="Migliaia [0] 2 3 6 4" xfId="26954" xr:uid="{DE164A60-8E8C-4A25-8F59-7DA731A08565}"/>
    <cellStyle name="Migliaia [0] 2 3 6 5" xfId="16655" xr:uid="{07DAF6E9-9F5B-4D0D-BC6E-871685A53DC0}"/>
    <cellStyle name="Migliaia [0] 2 3 7" xfId="4122" xr:uid="{6358981B-C032-4A57-AB20-5150D6890E6D}"/>
    <cellStyle name="Migliaia [0] 2 3 7 2" xfId="7297" xr:uid="{98A8977A-E8F8-42FF-81E9-3A3B51CA7369}"/>
    <cellStyle name="Migliaia [0] 2 3 7 2 2" xfId="29761" xr:uid="{0DC9C4E7-2753-49A0-A493-62466EF49178}"/>
    <cellStyle name="Migliaia [0] 2 3 7 2 3" xfId="19471" xr:uid="{6A6B6EA5-A81F-43AC-AA08-616D28042625}"/>
    <cellStyle name="Migliaia [0] 2 3 7 3" xfId="10455" xr:uid="{A59BCAF8-8333-4694-B822-9A91818EC581}"/>
    <cellStyle name="Migliaia [0] 2 3 7 3 3" xfId="22450" xr:uid="{F9A43E16-FC72-49C2-8A9C-C323AAE81111}"/>
    <cellStyle name="Migliaia [0] 2 3 7 4" xfId="26801" xr:uid="{10F9A876-D8BE-4991-AC70-C84F33F626DD}"/>
    <cellStyle name="Migliaia [0] 2 3 7 5" xfId="16502" xr:uid="{432FD951-A1AC-4DAC-9519-6253379B24CD}"/>
    <cellStyle name="Migliaia [0] 2 3 8" xfId="3352" xr:uid="{763AF911-3EB8-4DC4-961D-47D2B71D3A4D}"/>
    <cellStyle name="Migliaia [0] 2 3 8 2" xfId="6709" xr:uid="{19783E4F-D991-4834-83D1-4D144E2A5DC1}"/>
    <cellStyle name="Migliaia [0] 2 3 8 2 2" xfId="29209" xr:uid="{485A40C9-68D4-41CA-99C5-C0EEE069DD10}"/>
    <cellStyle name="Migliaia [0] 2 3 8 2 3" xfId="18916" xr:uid="{9411D350-7B24-4C0B-BA33-56E79B26F7C2}"/>
    <cellStyle name="Migliaia [0] 2 3 8 3" xfId="9900" xr:uid="{4FE00BFB-9517-4464-9D8E-DC356588101E}"/>
    <cellStyle name="Migliaia [0] 2 3 8 3 2" xfId="32170" xr:uid="{BF3469DD-A513-427D-9C4A-3E6884AF198F}"/>
    <cellStyle name="Migliaia [0] 2 3 8 3 3" xfId="21894" xr:uid="{BBC4AEEA-C2B7-4B21-A64F-9BECFD8503BA}"/>
    <cellStyle name="Migliaia [0] 2 3 8 4" xfId="26245" xr:uid="{4CF8A2C0-F640-4277-9651-2B15E875E24B}"/>
    <cellStyle name="Migliaia [0] 2 3 8 5" xfId="15946" xr:uid="{7E88BFB3-D2FB-406A-BE57-8E6F1D4FF27E}"/>
    <cellStyle name="Migliaia [0] 2 3 9" xfId="6456" xr:uid="{AAC1F929-2619-4902-A71B-3DCA40D58731}"/>
    <cellStyle name="Migliaia [0] 2 3 9 2" xfId="28957" xr:uid="{0AD9B44F-A099-481B-B54D-45E483441ECC}"/>
    <cellStyle name="Migliaia [0] 2 3 9 3" xfId="18663" xr:uid="{62C62AEA-8162-403A-A01F-02F6FEBA9EFA}"/>
    <cellStyle name="Migliaia [0] 2 30" xfId="12311" xr:uid="{DAA47808-B916-4AE2-B79C-6F59011E4E26}"/>
    <cellStyle name="Migliaia [0] 2 30 3" xfId="23455" xr:uid="{EE7D9945-F8F1-4C6B-ACA5-14D8CA4B3797}"/>
    <cellStyle name="Migliaia [0] 2 31" xfId="25033" xr:uid="{9916D5E5-E2C9-4B2A-AFF1-01B166E78DA9}"/>
    <cellStyle name="Migliaia [0] 2 32" xfId="14733" xr:uid="{B3E700A9-4126-4141-B485-4E46531FA6D2}"/>
    <cellStyle name="Migliaia [0] 2 4" xfId="3076" xr:uid="{7EDE4756-3892-46C7-B296-EF2FCAF92410}"/>
    <cellStyle name="Migliaia [0] 2 4 2" xfId="3938" xr:uid="{C3EA9843-B12C-437C-9A9B-5155608DD7E8}"/>
    <cellStyle name="Migliaia [0] 2 4 2 2" xfId="4865" xr:uid="{E0B4B600-C78C-4452-AE70-A254F456CC4A}"/>
    <cellStyle name="Migliaia [0] 2 4 2 2 2" xfId="8052" xr:uid="{BFB308D0-9C43-46C6-833C-F943B168A522}"/>
    <cellStyle name="Migliaia [0] 2 4 2 2 2 2" xfId="30482" xr:uid="{31BECE51-D508-4F55-AB91-26D473939388}"/>
    <cellStyle name="Migliaia [0] 2 4 2 2 2 3" xfId="20192" xr:uid="{2134D100-011A-4D31-A676-59CBF63480D6}"/>
    <cellStyle name="Migliaia [0] 2 4 2 2 3" xfId="11174" xr:uid="{F3431076-D8DE-48AB-B351-CC15E6F5BF79}"/>
    <cellStyle name="Migliaia [0] 2 4 2 2 3 3" xfId="23172" xr:uid="{4FACB36D-116E-4D94-9AAD-979A632904E7}"/>
    <cellStyle name="Migliaia [0] 2 4 2 2 4" xfId="13501" xr:uid="{0744F7AA-BEF9-4AA5-86DC-11F7D176F972}"/>
    <cellStyle name="Migliaia [0] 2 4 2 2 4 3" xfId="24137" xr:uid="{B47E4F0C-07D0-42F2-97DA-185AA2AA2DA8}"/>
    <cellStyle name="Migliaia [0] 2 4 2 2 5" xfId="27521" xr:uid="{1D10AD1D-FA00-4FCA-AB4E-662E1831EDE0}"/>
    <cellStyle name="Migliaia [0] 2 4 2 2 6" xfId="17224" xr:uid="{DEA2529D-43DE-4863-AA1C-280D63FA7B20}"/>
    <cellStyle name="Migliaia [0] 2 4 2 3" xfId="7076" xr:uid="{71D21627-A913-4A63-BE25-46451E104714}"/>
    <cellStyle name="Migliaia [0] 2 4 2 3 2" xfId="29547" xr:uid="{E3A9A9EF-8B5E-4FBA-BE71-A7897003DBA5}"/>
    <cellStyle name="Migliaia [0] 2 4 2 3 3" xfId="19255" xr:uid="{25E72702-A99A-42D0-93FB-3CB9836C4457}"/>
    <cellStyle name="Migliaia [0] 2 4 2 4" xfId="10239" xr:uid="{E0B03342-EE08-48C6-95B3-5124CE72A95B}"/>
    <cellStyle name="Migliaia [0] 2 4 2 4 2" xfId="32509" xr:uid="{0A155AF9-8B58-46B3-95D8-EFBC777754E1}"/>
    <cellStyle name="Migliaia [0] 2 4 2 4 3" xfId="22234" xr:uid="{AAE89C09-7EB5-4F58-A288-0F072E2ED24C}"/>
    <cellStyle name="Migliaia [0] 2 4 2 5" xfId="12899" xr:uid="{68AE7525-BD5F-47AC-95AC-FBAE67C15619}"/>
    <cellStyle name="Migliaia [0] 2 4 2 5 3" xfId="23720" xr:uid="{18A82397-F0C6-4979-B2A3-60C8EDDB346D}"/>
    <cellStyle name="Migliaia [0] 2 4 2 6" xfId="26585" xr:uid="{F857D367-8206-4EC1-A809-5974ED8767CE}"/>
    <cellStyle name="Migliaia [0] 2 4 2 7" xfId="16286" xr:uid="{2E8A7567-9A2F-4646-87C0-744361F7F4FE}"/>
    <cellStyle name="Migliaia [0] 2 4 3" xfId="3756" xr:uid="{120FCA83-8803-457F-9E7B-64BAD509D925}"/>
    <cellStyle name="Migliaia [0] 2 4 3 2" xfId="6913" xr:uid="{45EB6763-D1EB-469D-8D67-07A62B285DBA}"/>
    <cellStyle name="Migliaia [0] 2 4 3 2 2" xfId="29384" xr:uid="{70806D75-BD13-4F56-8E88-876609EE5C21}"/>
    <cellStyle name="Migliaia [0] 2 4 3 2 3" xfId="19091" xr:uid="{90430EE2-4C60-4505-9049-29DDCD589A0B}"/>
    <cellStyle name="Migliaia [0] 2 4 3 3" xfId="10076" xr:uid="{43EC66F4-01B3-41FC-8DE2-2358A564D987}"/>
    <cellStyle name="Migliaia [0] 2 4 3 3 2" xfId="32345" xr:uid="{B0EED230-AC4D-436D-A384-64D8E57EA9FA}"/>
    <cellStyle name="Migliaia [0] 2 4 3 3 3" xfId="22070" xr:uid="{A05BFCBD-64AC-47D6-B4F9-7B27A1008A60}"/>
    <cellStyle name="Migliaia [0] 2 4 3 4" xfId="13341" xr:uid="{C37AE183-6156-48AA-9AED-6CCE9E4A05F8}"/>
    <cellStyle name="Migliaia [0] 2 4 3 4 3" xfId="23977" xr:uid="{02711A54-A247-4DCB-94D8-88F936B6EA8E}"/>
    <cellStyle name="Migliaia [0] 2 4 3 5" xfId="26421" xr:uid="{A79D21F5-E9A4-4AFD-B24A-466027C58C64}"/>
    <cellStyle name="Migliaia [0] 2 4 3 6" xfId="16122" xr:uid="{1FD3AA45-8485-49D0-B1CC-62C077BF3F26}"/>
    <cellStyle name="Migliaia [0] 2 4 4" xfId="3270" xr:uid="{19C1C974-787A-4F02-A002-B6AE1863C1F3}"/>
    <cellStyle name="Migliaia [0] 2 4 4 2" xfId="6627" xr:uid="{904B4FBA-A70C-4F96-9C2A-8E747BD09ADB}"/>
    <cellStyle name="Migliaia [0] 2 4 4 2 2" xfId="29127" xr:uid="{98E0BD74-727D-4117-8897-CC0F3C7EB6E9}"/>
    <cellStyle name="Migliaia [0] 2 4 4 2 3" xfId="18834" xr:uid="{65D1D03C-F67C-4D3C-B813-86079BA1D4DF}"/>
    <cellStyle name="Migliaia [0] 2 4 4 3" xfId="9818" xr:uid="{53708182-85CE-479B-95AE-9FD7C0D9D144}"/>
    <cellStyle name="Migliaia [0] 2 4 4 3 2" xfId="32088" xr:uid="{F039C4D1-D454-4A3B-8000-6022F5001B4A}"/>
    <cellStyle name="Migliaia [0] 2 4 4 3 3" xfId="21812" xr:uid="{D1EB2F98-B95D-43A4-A6F9-B65939F62B34}"/>
    <cellStyle name="Migliaia [0] 2 4 4 4" xfId="26163" xr:uid="{B9202477-80B1-4772-848D-954B34F1A4A6}"/>
    <cellStyle name="Migliaia [0] 2 4 4 5" xfId="15864" xr:uid="{35C100DC-C491-43C6-A4AE-46C9C61AA43D}"/>
    <cellStyle name="Migliaia [0] 2 4 5" xfId="6374" xr:uid="{B8BE69BC-61A3-4A01-AB8B-E0BCCD783C60}"/>
    <cellStyle name="Migliaia [0] 2 4 5 2" xfId="28875" xr:uid="{236CF300-2574-486B-8567-7A60EDC9B35B}"/>
    <cellStyle name="Migliaia [0] 2 4 5 3" xfId="18581" xr:uid="{BE6202DC-3EBE-4930-BC6D-13F24D36A0B0}"/>
    <cellStyle name="Migliaia [0] 2 4 6" xfId="9565" xr:uid="{35B26C1F-F1F7-44FF-8BB0-500F5DE0857A}"/>
    <cellStyle name="Migliaia [0] 2 4 6 2" xfId="31835" xr:uid="{A011C741-C756-4E0A-B231-F0B515596C85}"/>
    <cellStyle name="Migliaia [0] 2 4 6 3" xfId="21559" xr:uid="{310E6073-A1D9-458B-8F6B-9A5F441E1465}"/>
    <cellStyle name="Migliaia [0] 2 4 7" xfId="12687" xr:uid="{D0E5D873-CDD1-47BA-83E6-B3DBA097BC78}"/>
    <cellStyle name="Migliaia [0] 2 4 7 3" xfId="23555" xr:uid="{767827F5-38E4-4D27-B294-BBF37AAEB72A}"/>
    <cellStyle name="Migliaia [0] 2 4 8" xfId="25911" xr:uid="{E4567302-BEFA-4FE6-93FC-286BC62D2F2D}"/>
    <cellStyle name="Migliaia [0] 2 4 9" xfId="15611" xr:uid="{DCF59677-DDFA-4576-8FF5-00924DA5B0A6}"/>
    <cellStyle name="Migliaia [0] 2 5" xfId="3424" xr:uid="{B38EB1FE-F0CA-4582-9C3B-61A02B44A624}"/>
    <cellStyle name="Migliaia [0] 2 5 2" xfId="4959" xr:uid="{4D26D515-82AE-49B3-87A6-85DE9F34421F}"/>
    <cellStyle name="Migliaia [0] 2 5 2 2" xfId="8152" xr:uid="{2C30A20E-9C97-4C56-966E-86E88C3B86A5}"/>
    <cellStyle name="Migliaia [0] 2 5 2 2 2" xfId="30570" xr:uid="{28E83A7F-E6A7-470C-AFD8-CFA373C27244}"/>
    <cellStyle name="Migliaia [0] 2 5 2 2 3" xfId="20281" xr:uid="{259F8893-FBF7-454F-97C0-39F7418B9A66}"/>
    <cellStyle name="Migliaia [0] 2 5 2 3" xfId="11263" xr:uid="{84F2A482-48A6-4043-BA4A-246F07043D6B}"/>
    <cellStyle name="Migliaia [0] 2 5 2 3 3" xfId="23261" xr:uid="{959B8190-B924-44CA-9318-B26114F4D0A3}"/>
    <cellStyle name="Migliaia [0] 2 5 2 4" xfId="27608" xr:uid="{C4DB68A2-EE21-44BB-8CEB-5EFE120E5D7B}"/>
    <cellStyle name="Migliaia [0] 2 5 2 5" xfId="17313" xr:uid="{0E0A45A7-B936-4C4E-8142-882886195E6C}"/>
    <cellStyle name="Migliaia [0] 2 5 3" xfId="6792" xr:uid="{D15523B8-6DB0-4508-8DB4-B6D7F83831A7}"/>
    <cellStyle name="Migliaia [0] 2 5 3 2" xfId="29284" xr:uid="{7493E20C-089D-4E44-A089-892BA104EACD}"/>
    <cellStyle name="Migliaia [0] 2 5 3 3" xfId="18991" xr:uid="{7FF4A2C9-7BEC-487D-9C34-82154C8B680E}"/>
    <cellStyle name="Migliaia [0] 2 5 4" xfId="9976" xr:uid="{A861776B-9DB0-49AC-9ACA-95D1AB68E14B}"/>
    <cellStyle name="Migliaia [0] 2 5 4 2" xfId="32245" xr:uid="{206C815C-7480-4F91-8F9E-EF2FEA08BCAE}"/>
    <cellStyle name="Migliaia [0] 2 5 4 3" xfId="21970" xr:uid="{15AB30CC-E8F8-4EC5-8BD4-566A3C017FC0}"/>
    <cellStyle name="Migliaia [0] 2 5 5" xfId="13053" xr:uid="{EB7F47FC-E21F-4837-9C15-DF90BCA71578}"/>
    <cellStyle name="Migliaia [0] 2 5 5 3" xfId="23877" xr:uid="{8D223D4D-1790-43D5-9232-F7F0E4667FE4}"/>
    <cellStyle name="Migliaia [0] 2 5 6" xfId="26321" xr:uid="{7087D246-CBD9-4CC5-A3A2-845F2B354F4E}"/>
    <cellStyle name="Migliaia [0] 2 5 7" xfId="16022" xr:uid="{68B0F06D-46AD-4AE6-B312-9308D64B1181}"/>
    <cellStyle name="Migliaia [0] 2 6" xfId="4751" xr:uid="{A301CD2A-1D46-420F-8FBA-742C0FC18CC7}"/>
    <cellStyle name="Migliaia [0] 2 6 2" xfId="7931" xr:uid="{63A0D804-2228-4B4D-8CE0-AC8DFC9413A4}"/>
    <cellStyle name="Migliaia [0] 2 6 2 2" xfId="30361" xr:uid="{02FB1000-D89D-407F-9D73-5E6A7FABDEEB}"/>
    <cellStyle name="Migliaia [0] 2 6 2 3" xfId="20071" xr:uid="{8CA981DA-41D2-4CBC-8F5C-16A463F71653}"/>
    <cellStyle name="Migliaia [0] 2 6 3" xfId="11053" xr:uid="{C98E56A5-DD38-4980-AA6A-9206DADD6929}"/>
    <cellStyle name="Migliaia [0] 2 6 3 3" xfId="23051" xr:uid="{DAD5F29B-838F-4CFB-8939-CCD0F4AA7EC2}"/>
    <cellStyle name="Migliaia [0] 2 6 4" xfId="13792" xr:uid="{4098333A-8659-4593-AE7C-8B4DAC8A6A8A}"/>
    <cellStyle name="Migliaia [0] 2 6 4 3" xfId="24431" xr:uid="{213A7595-81E7-4C48-8758-090B0FA73BF8}"/>
    <cellStyle name="Migliaia [0] 2 6 5" xfId="27402" xr:uid="{9310A7F3-1B6B-4F60-A081-9C91E0C9F456}"/>
    <cellStyle name="Migliaia [0] 2 6 6" xfId="17103" xr:uid="{640CC868-6581-46F8-9D51-C06E27E3D11F}"/>
    <cellStyle name="Migliaia [0] 2 7" xfId="4625" xr:uid="{553AEA8B-B156-4389-9715-121F7072F025}"/>
    <cellStyle name="Migliaia [0] 2 7 2" xfId="7801" xr:uid="{0980623F-251E-41AE-B381-29E18466D1E8}"/>
    <cellStyle name="Migliaia [0] 2 7 2 2" xfId="30229" xr:uid="{A572D8D9-EEA0-4562-8FA9-72706B49139E}"/>
    <cellStyle name="Migliaia [0] 2 7 2 3" xfId="19940" xr:uid="{CF18323D-2A42-4711-B52C-E7BD09A0BF00}"/>
    <cellStyle name="Migliaia [0] 2 7 3" xfId="10924" xr:uid="{62533E21-8260-4DF4-96C5-479637A48241}"/>
    <cellStyle name="Migliaia [0] 2 7 3 3" xfId="22919" xr:uid="{9A9769E6-5503-4F6C-B7C5-A3255DD15D3C}"/>
    <cellStyle name="Migliaia [0] 2 7 4" xfId="14008" xr:uid="{61F15E6C-0623-4805-9742-1A952AC30F4F}"/>
    <cellStyle name="Migliaia [0] 2 7 4 3" xfId="24647" xr:uid="{C5510FAB-7EB3-4583-BCCE-AF19461CC16E}"/>
    <cellStyle name="Migliaia [0] 2 7 5" xfId="27270" xr:uid="{C7452C6D-731B-4C29-8443-F984BE520809}"/>
    <cellStyle name="Migliaia [0] 2 7 6" xfId="16971" xr:uid="{D3078CC5-F855-4F75-ABE6-3080B285562B}"/>
    <cellStyle name="Migliaia [0] 2 8" xfId="4557" xr:uid="{01FDAB6F-55B7-4C52-B9C6-8A188108E00C}"/>
    <cellStyle name="Migliaia [0] 2 8 2" xfId="7733" xr:uid="{77A80863-318B-49DD-B921-2F0D0089074E}"/>
    <cellStyle name="Migliaia [0] 2 8 2 2" xfId="30162" xr:uid="{10419761-4942-4489-91E6-B851FD8620E8}"/>
    <cellStyle name="Migliaia [0] 2 8 2 3" xfId="19872" xr:uid="{7CC9BE4F-F7F8-4616-9083-1B5F6C0FFAED}"/>
    <cellStyle name="Migliaia [0] 2 8 3" xfId="10856" xr:uid="{5DDF1A18-103D-4094-A3A2-3572DC4395BB}"/>
    <cellStyle name="Migliaia [0] 2 8 3 3" xfId="22851" xr:uid="{7407181A-504C-4A8B-8A23-6BC52CD1AC05}"/>
    <cellStyle name="Migliaia [0] 2 8 4" xfId="13747" xr:uid="{5537BD5F-5C56-495C-8AA6-99AF5B162803}"/>
    <cellStyle name="Migliaia [0] 2 8 4 3" xfId="24386" xr:uid="{FB374799-1CF6-401B-816C-E7AA071D9B04}"/>
    <cellStyle name="Migliaia [0] 2 8 5" xfId="27202" xr:uid="{41570F43-63D2-4FAB-AEFE-A15C4C378EA0}"/>
    <cellStyle name="Migliaia [0] 2 8 6" xfId="16903" xr:uid="{2289626C-347A-46A4-A100-EFF752539E54}"/>
    <cellStyle name="Migliaia [0] 2 9" xfId="4422" xr:uid="{16C8BD76-A7A6-431D-B93D-83C394659C0D}"/>
    <cellStyle name="Migliaia [0] 2 9 2" xfId="7598" xr:uid="{88A5EF9C-E77E-4626-9A82-D7EC75311DB4}"/>
    <cellStyle name="Migliaia [0] 2 9 2 2" xfId="30027" xr:uid="{8A895622-EE7D-4454-9B8E-B880BA7263B7}"/>
    <cellStyle name="Migliaia [0] 2 9 2 3" xfId="19737" xr:uid="{957DF0CA-1B6E-4D55-9EDB-5664F2A36763}"/>
    <cellStyle name="Migliaia [0] 2 9 3" xfId="10721" xr:uid="{77C5E982-0022-46F9-8CC1-C4C72BE58453}"/>
    <cellStyle name="Migliaia [0] 2 9 3 3" xfId="22716" xr:uid="{B9756693-BA14-4C81-BDAE-778EBC316E29}"/>
    <cellStyle name="Migliaia [0] 2 9 4" xfId="14013" xr:uid="{FF64E224-CBAE-4C72-AE66-F84E1A3B0E5E}"/>
    <cellStyle name="Migliaia [0] 2 9 4 3" xfId="24652" xr:uid="{9C85FE50-9071-40EC-BE81-66BA51AE94DE}"/>
    <cellStyle name="Migliaia [0] 2 9 5" xfId="27067" xr:uid="{DAB023C0-E23F-446A-B684-2F4CF6DC9ED6}"/>
    <cellStyle name="Migliaia [0] 2 9 6" xfId="16768" xr:uid="{B7D7773D-47C2-4CD1-8205-2D31D97071BD}"/>
    <cellStyle name="Migliaia 10" xfId="184" xr:uid="{8DDD03E7-E34E-4926-90E9-5FFCBE31D5D2}"/>
    <cellStyle name="Migliaia 10 10" xfId="4094" xr:uid="{945E2B2A-C8BC-4FE3-A7AC-7D341E58C747}"/>
    <cellStyle name="Migliaia 10 10 2" xfId="7269" xr:uid="{C5DFB25D-DBA9-43CB-8240-076A01A8C30A}"/>
    <cellStyle name="Migliaia 10 10 2 2" xfId="29740" xr:uid="{479046A4-56DC-48C3-8917-67BA470BB2B5}"/>
    <cellStyle name="Migliaia 10 10 2 3" xfId="19450" xr:uid="{2EA7B222-6958-4615-99FE-F95ABE6F8ED9}"/>
    <cellStyle name="Migliaia 10 10 3" xfId="10434" xr:uid="{D8EF8C32-A8EC-4D45-B144-474F1529A246}"/>
    <cellStyle name="Migliaia 10 10 3 3" xfId="22429" xr:uid="{0374EC91-EB3E-4D56-A8A6-1B427232541B}"/>
    <cellStyle name="Migliaia 10 10 4" xfId="26780" xr:uid="{3D1A77A6-724E-4C97-8788-6180266119AE}"/>
    <cellStyle name="Migliaia 10 10 5" xfId="16481" xr:uid="{A27D8B91-F8C8-44A3-B3AA-2E066776807F}"/>
    <cellStyle name="Migliaia 10 11" xfId="3216" xr:uid="{1CEAAC47-AEE9-459C-AC60-3900B75782B7}"/>
    <cellStyle name="Migliaia 10 11 2" xfId="6571" xr:uid="{8F4AC2A7-451E-4E12-B72C-FCCBC95066EB}"/>
    <cellStyle name="Migliaia 10 11 2 2" xfId="29071" xr:uid="{E0FF9E08-F23A-4841-81CD-2812D3761F02}"/>
    <cellStyle name="Migliaia 10 11 2 3" xfId="18778" xr:uid="{63B59EA6-3581-48A1-A0AF-8BC2171ACCCA}"/>
    <cellStyle name="Migliaia 10 11 3" xfId="9762" xr:uid="{D825B5F8-DF7A-46BD-BA12-DED7D8C872D4}"/>
    <cellStyle name="Migliaia 10 11 3 2" xfId="32032" xr:uid="{AE80B132-B0D9-4719-A52F-DF6CB9FAB2D8}"/>
    <cellStyle name="Migliaia 10 11 3 3" xfId="21756" xr:uid="{7038766B-3BC1-4CAA-934B-0EF9FF2D3845}"/>
    <cellStyle name="Migliaia 10 11 4" xfId="26108" xr:uid="{9E499D42-D528-4E1E-B366-F4F42F7924E1}"/>
    <cellStyle name="Migliaia 10 11 5" xfId="15808" xr:uid="{F921F82D-80A4-474B-9393-CF4858A1FD3F}"/>
    <cellStyle name="Migliaia 10 12" xfId="3031" xr:uid="{A55AC2DF-DE56-4F91-B933-42B61C9A48FE}"/>
    <cellStyle name="Migliaia 10 12 2" xfId="6320" xr:uid="{47B19F41-DBB8-4A8F-88CC-E3B166F1182C}"/>
    <cellStyle name="Migliaia 10 12 2 2" xfId="28821" xr:uid="{2A6D50D5-D22B-4B98-9F31-350D22CD6E4E}"/>
    <cellStyle name="Migliaia 10 12 2 3" xfId="18527" xr:uid="{F7F03A42-90C4-431F-AF02-333E54525374}"/>
    <cellStyle name="Migliaia 10 12 3" xfId="9511" xr:uid="{33C31CB1-DA6D-4E57-828E-DAA425365F9E}"/>
    <cellStyle name="Migliaia 10 12 3 2" xfId="31781" xr:uid="{480C3C7C-1085-4FB6-9C66-45E8B4C8D9C6}"/>
    <cellStyle name="Migliaia 10 12 3 3" xfId="21505" xr:uid="{FE313069-099A-441B-8F53-474A7D2521D5}"/>
    <cellStyle name="Migliaia 10 12 4" xfId="25857" xr:uid="{263C19E5-1FB2-4162-B76E-6C5F49BA3AA6}"/>
    <cellStyle name="Migliaia 10 12 5" xfId="15557" xr:uid="{18FA87A9-7FD0-4472-95DC-1940C8E70E85}"/>
    <cellStyle name="Migliaia 10 13" xfId="2917" xr:uid="{E5FF1182-5C88-4941-8626-242FABA5C2A0}"/>
    <cellStyle name="Migliaia 10 13 2" xfId="6209" xr:uid="{3F3B29AF-69AB-4C99-90B9-C522E3679AFD}"/>
    <cellStyle name="Migliaia 10 13 2 2" xfId="28710" xr:uid="{1D6E3DC4-41EF-4A65-861F-490A04169951}"/>
    <cellStyle name="Migliaia 10 13 2 3" xfId="18416" xr:uid="{8E68E726-FC58-4217-93CD-5D10A873CC95}"/>
    <cellStyle name="Migliaia 10 13 3" xfId="9400" xr:uid="{246FB917-19C5-4ED1-AD1E-60F979D19A07}"/>
    <cellStyle name="Migliaia 10 13 3 2" xfId="31670" xr:uid="{EDC98E75-B071-4EC7-B2A1-4478DBFD4D09}"/>
    <cellStyle name="Migliaia 10 13 3 3" xfId="21394" xr:uid="{E4F754DF-D3B3-4956-BAA4-76E8C1D98686}"/>
    <cellStyle name="Migliaia 10 13 4" xfId="25746" xr:uid="{0D8CE21F-620D-4E27-AAD7-5C8B35205B5A}"/>
    <cellStyle name="Migliaia 10 13 5" xfId="15446" xr:uid="{5641A95F-B5B4-42C8-808B-8F0D0925E36F}"/>
    <cellStyle name="Migliaia 10 14" xfId="2836" xr:uid="{FE4AAA26-ABE0-45B8-AA2B-26C003AB21C5}"/>
    <cellStyle name="Migliaia 10 14 2" xfId="6122" xr:uid="{09426BA1-575B-4C45-8948-D8452CE2D78F}"/>
    <cellStyle name="Migliaia 10 14 2 2" xfId="28623" xr:uid="{301E4D7C-D1D0-4E7A-8821-B73C832131A4}"/>
    <cellStyle name="Migliaia 10 14 2 3" xfId="18329" xr:uid="{98096F1B-A12B-4E98-98E3-FC759FADCFB7}"/>
    <cellStyle name="Migliaia 10 14 3" xfId="9313" xr:uid="{5D4A3F97-A278-4ADC-AEB3-CEA7FD914A3E}"/>
    <cellStyle name="Migliaia 10 14 3 2" xfId="31583" xr:uid="{3F41B2CF-7D27-4E0B-8ECF-3FA1BCF8A0DB}"/>
    <cellStyle name="Migliaia 10 14 3 3" xfId="21307" xr:uid="{D8E35BB6-6350-4810-AE33-299AF97EEF53}"/>
    <cellStyle name="Migliaia 10 14 4" xfId="25659" xr:uid="{BB294ADE-54BC-499C-826E-22BC3380D784}"/>
    <cellStyle name="Migliaia 10 14 5" xfId="15359" xr:uid="{AD2ACB84-9161-42C6-A490-B0F05BB40A48}"/>
    <cellStyle name="Migliaia 10 15" xfId="2738" xr:uid="{45695421-4BA0-4053-85E1-D73EC0D31CCD}"/>
    <cellStyle name="Migliaia 10 15 2" xfId="6023" xr:uid="{F788DE43-0A86-4745-9794-DFAD371E7B9F}"/>
    <cellStyle name="Migliaia 10 15 2 2" xfId="28524" xr:uid="{2853F210-20FC-49E5-93EA-FAC517D07718}"/>
    <cellStyle name="Migliaia 10 15 2 3" xfId="18230" xr:uid="{0B620D3B-C9B9-461B-A648-5BE7553E179E}"/>
    <cellStyle name="Migliaia 10 15 3" xfId="9214" xr:uid="{AE5A042C-4561-47F4-9E1F-A9B5638A2D3E}"/>
    <cellStyle name="Migliaia 10 15 3 2" xfId="31484" xr:uid="{BC11408E-73E9-4C4E-B03B-3BE389AF5B52}"/>
    <cellStyle name="Migliaia 10 15 3 3" xfId="21208" xr:uid="{19FC8275-693B-4455-A1A4-BFEEDD8E6F09}"/>
    <cellStyle name="Migliaia 10 15 4" xfId="25560" xr:uid="{DD192887-CE42-4AA6-9C2B-DCCC3ED2A74E}"/>
    <cellStyle name="Migliaia 10 15 5" xfId="15260" xr:uid="{1495BA58-7E09-468A-BEB9-B6187766E8D8}"/>
    <cellStyle name="Migliaia 10 16" xfId="5555" xr:uid="{E1921483-FA16-4D71-B0DC-D04E2A167614}"/>
    <cellStyle name="Migliaia 10 16 2" xfId="28072" xr:uid="{E1EDFC3D-083E-423B-84AF-D04D30861C7E}"/>
    <cellStyle name="Migliaia 10 16 3" xfId="17778" xr:uid="{E62840C3-F2F5-4EA1-929B-95DBE4CC0DD1}"/>
    <cellStyle name="Migliaia 10 17" xfId="8761" xr:uid="{145338E7-68C8-4516-B0F9-DD7DBC811F70}"/>
    <cellStyle name="Migliaia 10 17 2" xfId="31032" xr:uid="{37D21F46-FEA6-49E0-84DA-3D918A1B6CB4}"/>
    <cellStyle name="Migliaia 10 17 3" xfId="20756" xr:uid="{95F8F150-EEF2-4C77-B85D-B92C6C055E6B}"/>
    <cellStyle name="Migliaia 10 18" xfId="12383" xr:uid="{6D829993-EF97-486E-ACBE-1C58CB1E1807}"/>
    <cellStyle name="Migliaia 10 18 3" xfId="23483" xr:uid="{0122492E-4487-4424-B51E-87853FF747D2}"/>
    <cellStyle name="Migliaia 10 19" xfId="14271" xr:uid="{99F6A069-20B5-475B-9FB6-0B9A7158C1A9}"/>
    <cellStyle name="Migliaia 10 19 2" xfId="25107" xr:uid="{268764DE-5515-4572-9180-3AB7C9E2D0D9}"/>
    <cellStyle name="Migliaia 10 2" xfId="388" xr:uid="{862B1285-18C1-4A4C-BD7A-9E8EE11AED74}"/>
    <cellStyle name="Migliaia 10 2 10" xfId="9675" xr:uid="{0F476CC6-ECFC-4741-9F69-8F1DB02E46BF}"/>
    <cellStyle name="Migliaia 10 2 10 2" xfId="31945" xr:uid="{2FC298B4-BEB4-44E7-98F7-BDDE6139D6FC}"/>
    <cellStyle name="Migliaia 10 2 10 3" xfId="21669" xr:uid="{8EB40A90-CD35-452E-9E40-01C457AC93B2}"/>
    <cellStyle name="Migliaia 10 2 11" xfId="12794" xr:uid="{00BB69AC-AACE-4EF2-9BB8-6538DF6B3DAC}"/>
    <cellStyle name="Migliaia 10 2 11 3" xfId="23665" xr:uid="{290BE2CC-7BAE-45ED-85CC-96ED1C8BD9C6}"/>
    <cellStyle name="Migliaia 10 2 12" xfId="26021" xr:uid="{55F5CECC-7909-41A8-8736-344E501E5E91}"/>
    <cellStyle name="Migliaia 10 2 13" xfId="15721" xr:uid="{D2927D45-0079-4855-BDEA-1617CCA91714}"/>
    <cellStyle name="Migliaia 10 2 14" xfId="33093" xr:uid="{9BF5F45A-B596-40E6-B6FB-608207AECB9A}"/>
    <cellStyle name="Migliaia 10 2 16" xfId="3139" xr:uid="{06092D69-ECD2-4C4D-B320-06F316FD6036}"/>
    <cellStyle name="Migliaia 10 2 2" xfId="890" xr:uid="{616EFD3E-00E9-4C97-AEAC-2C640955F588}"/>
    <cellStyle name="Migliaia 10 2 2 2" xfId="5064" xr:uid="{869F60AC-8F6E-44F1-AC90-8485B155BEC2}"/>
    <cellStyle name="Migliaia 10 2 2 2 2" xfId="8268" xr:uid="{E95949C5-3C54-400E-BBDE-A18BFECFDFA3}"/>
    <cellStyle name="Migliaia 10 2 2 2 2 2" xfId="30678" xr:uid="{1C795470-24F9-46E2-A4ED-F8D105E8814E}"/>
    <cellStyle name="Migliaia 10 2 2 2 2 3" xfId="20391" xr:uid="{146FCF18-27CA-4402-BC0C-12D56127F88F}"/>
    <cellStyle name="Migliaia 10 2 2 2 3" xfId="11372" xr:uid="{70B05314-22F0-46C0-90B7-80CD46FC2827}"/>
    <cellStyle name="Migliaia 10 2 2 2 3 3" xfId="23371" xr:uid="{835B55DE-B728-4F44-81DA-31B522AA3F36}"/>
    <cellStyle name="Migliaia 10 2 2 2 4" xfId="13607" xr:uid="{FCB64892-7B36-4B71-83CA-2D546A1C0015}"/>
    <cellStyle name="Migliaia 10 2 2 2 4 3" xfId="24245" xr:uid="{63EE35C5-2C03-4FFF-9693-61FA6CE7EAC0}"/>
    <cellStyle name="Migliaia 10 2 2 2 5" xfId="27717" xr:uid="{A2F7511C-20D0-40B0-A465-98E31C5A3EBB}"/>
    <cellStyle name="Migliaia 10 2 2 2 6" xfId="17423" xr:uid="{0BED6EE5-FA9E-4D48-98D6-7A915ED45197}"/>
    <cellStyle name="Migliaia 10 2 2 3" xfId="7181" xr:uid="{AEA9B1FA-4CC2-48D7-B479-77A193B450BB}"/>
    <cellStyle name="Migliaia 10 2 2 3 2" xfId="29654" xr:uid="{CB43D97F-8FD8-47C2-B558-BD2A0A080147}"/>
    <cellStyle name="Migliaia 10 2 2 3 3" xfId="19363" xr:uid="{D721A3FD-9D7E-42A4-9047-C9AACC722134}"/>
    <cellStyle name="Migliaia 10 2 2 4" xfId="10347" xr:uid="{201ABDC5-21B1-4EC0-BC91-1A0AE5B875F5}"/>
    <cellStyle name="Migliaia 10 2 2 4 2" xfId="32616" xr:uid="{CE4C7620-1EC1-4A30-993F-5B57596D2BA9}"/>
    <cellStyle name="Migliaia 10 2 2 4 3" xfId="22342" xr:uid="{A0A99C28-26EA-40EB-AE02-816C20CF5CBA}"/>
    <cellStyle name="Migliaia 10 2 2 5" xfId="13003" xr:uid="{4BC4CCB0-C58C-47E3-B5A1-E2EF01AF27C5}"/>
    <cellStyle name="Migliaia 10 2 2 5 3" xfId="23828" xr:uid="{233D59F4-1A94-494B-BBA6-A56C127051C9}"/>
    <cellStyle name="Migliaia 10 2 2 6" xfId="26693" xr:uid="{A1FC9C90-C2EB-4B4D-8667-609C8BDE210F}"/>
    <cellStyle name="Migliaia 10 2 2 7" xfId="16394" xr:uid="{1D3F950A-2889-42E6-AA71-6C208B013BF8}"/>
    <cellStyle name="Migliaia 10 2 2 9" xfId="4008" xr:uid="{BF643DD6-C49B-4147-8CD8-156182A9B85E}"/>
    <cellStyle name="Migliaia 10 2 3" xfId="3853" xr:uid="{EB7F8B5C-2CEC-4FB4-9D27-EC2AA7E4151C}"/>
    <cellStyle name="Migliaia 10 2 3 2" xfId="4849" xr:uid="{578033FA-381F-4ABD-85FE-88A06C85152A}"/>
    <cellStyle name="Migliaia 10 2 3 2 2" xfId="8036" xr:uid="{8ADC4D5C-E94C-4073-B7A8-BA779DA58478}"/>
    <cellStyle name="Migliaia 10 2 3 2 2 2" xfId="30467" xr:uid="{35D5762D-C3CC-444A-B040-FDCA95E89F35}"/>
    <cellStyle name="Migliaia 10 2 3 2 2 3" xfId="20177" xr:uid="{A063593A-A6A8-4EE7-B1E2-DFF12EB950A3}"/>
    <cellStyle name="Migliaia 10 2 3 2 3" xfId="11159" xr:uid="{50C4F9CB-A480-4277-A278-E49C16E09AE0}"/>
    <cellStyle name="Migliaia 10 2 3 2 3 3" xfId="23157" xr:uid="{E0BEEA28-DFBA-4569-923A-2C6BF274D0CC}"/>
    <cellStyle name="Migliaia 10 2 3 2 4" xfId="27507" xr:uid="{61FF0FAD-8732-4790-A387-8190C0CBFCCA}"/>
    <cellStyle name="Migliaia 10 2 3 2 5" xfId="17209" xr:uid="{6B2B86F1-C161-4D8C-B036-E36EFFECCFC7}"/>
    <cellStyle name="Migliaia 10 2 3 3" xfId="7023" xr:uid="{359D4D5C-66D5-43A5-B091-B3703EB38A83}"/>
    <cellStyle name="Migliaia 10 2 3 3 2" xfId="29493" xr:uid="{CD14307A-9005-4A66-A8C5-8CE8950B2179}"/>
    <cellStyle name="Migliaia 10 2 3 3 3" xfId="19201" xr:uid="{3C8760CA-228B-4C45-B613-3FB49D936C5E}"/>
    <cellStyle name="Migliaia 10 2 3 4" xfId="10185" xr:uid="{56EC2EF4-5947-40E9-B752-9F480B44E43D}"/>
    <cellStyle name="Migliaia 10 2 3 4 2" xfId="32455" xr:uid="{1CFB3E1C-4980-48E8-A56A-D19E9C643807}"/>
    <cellStyle name="Migliaia 10 2 3 4 3" xfId="22180" xr:uid="{1BF09346-C85C-4E2E-AC59-51F19B162623}"/>
    <cellStyle name="Migliaia 10 2 3 5" xfId="13445" xr:uid="{605A1BDD-211A-4B60-80DC-1A09A246FDE0}"/>
    <cellStyle name="Migliaia 10 2 3 5 3" xfId="24083" xr:uid="{75D5EFC7-12EA-4A23-9C60-E1596650E1A8}"/>
    <cellStyle name="Migliaia 10 2 3 6" xfId="26531" xr:uid="{AB3A4496-D52B-4190-9291-7D6687FA030C}"/>
    <cellStyle name="Migliaia 10 2 3 7" xfId="16232" xr:uid="{6605654D-9881-47E8-9B0C-814A981595CE}"/>
    <cellStyle name="Migliaia 10 2 4" xfId="4730" xr:uid="{754433D2-5D7A-4B81-9748-02C45285A75D}"/>
    <cellStyle name="Migliaia 10 2 4 2" xfId="7907" xr:uid="{493F0070-C57C-4D0D-94F6-7F9818A0BB05}"/>
    <cellStyle name="Migliaia 10 2 4 2 2" xfId="30335" xr:uid="{16C1AE62-1EA2-4B7B-B0BC-E23D57DE1BB8}"/>
    <cellStyle name="Migliaia 10 2 4 2 3" xfId="20046" xr:uid="{D41D6D14-6E7D-4530-A445-43D029474955}"/>
    <cellStyle name="Migliaia 10 2 4 3" xfId="11030" xr:uid="{905A5CA3-3185-4E6A-ABE3-57A34EF846BB}"/>
    <cellStyle name="Migliaia 10 2 4 3 3" xfId="23025" xr:uid="{DCA5347C-A879-4293-82B7-0C3DF73E7F37}"/>
    <cellStyle name="Migliaia 10 2 4 4" xfId="13712" xr:uid="{51B10DD3-59C4-49AB-B2FB-2E2EC5EF4056}"/>
    <cellStyle name="Migliaia 10 2 4 4 3" xfId="24351" xr:uid="{0E55CCD0-E73F-40D0-8DBA-71A1A3E75CE2}"/>
    <cellStyle name="Migliaia 10 2 4 5" xfId="27376" xr:uid="{29C5AEB7-A9DE-498D-9B64-D9CA36F56408}"/>
    <cellStyle name="Migliaia 10 2 4 6" xfId="17077" xr:uid="{39E6869D-0EF8-4D04-BA1A-D79CCA7A5611}"/>
    <cellStyle name="Migliaia 10 2 5" xfId="4529" xr:uid="{6761BF57-502B-4221-A0F5-7C66174788C2}"/>
    <cellStyle name="Migliaia 10 2 5 2" xfId="7705" xr:uid="{53452BFC-5589-4757-9B71-4BB28F4D194F}"/>
    <cellStyle name="Migliaia 10 2 5 2 2" xfId="30134" xr:uid="{C8EC1D9C-FE8E-4196-9374-8711A8FA53FC}"/>
    <cellStyle name="Migliaia 10 2 5 2 3" xfId="19844" xr:uid="{19DBD0E3-B3F8-439F-B019-0FB72C28A3E6}"/>
    <cellStyle name="Migliaia 10 2 5 3" xfId="10828" xr:uid="{10FCCA83-7F56-41CC-96B7-065BC933BF8F}"/>
    <cellStyle name="Migliaia 10 2 5 3 3" xfId="22823" xr:uid="{5FC936D9-887A-40AB-B274-51B3D3661578}"/>
    <cellStyle name="Migliaia 10 2 5 4" xfId="13738" xr:uid="{657F00F0-FA32-4A64-90FC-4865CC26C31C}"/>
    <cellStyle name="Migliaia 10 2 5 4 3" xfId="24377" xr:uid="{416B7867-8061-4BF3-B44B-83330324BD00}"/>
    <cellStyle name="Migliaia 10 2 5 5" xfId="27174" xr:uid="{94C64A8A-F965-4DA1-9626-F2940896B1D9}"/>
    <cellStyle name="Migliaia 10 2 5 6" xfId="16875" xr:uid="{9635450E-F2CB-4851-85C3-1F2AD5843FC7}"/>
    <cellStyle name="Migliaia 10 2 6" xfId="4338" xr:uid="{532760C2-AE78-4ACC-99CC-862593BB6FB6}"/>
    <cellStyle name="Migliaia 10 2 6 2" xfId="7513" xr:uid="{D0B686B9-DB14-415D-883C-351C177B10C8}"/>
    <cellStyle name="Migliaia 10 2 6 2 2" xfId="29942" xr:uid="{54D39DC8-2A63-4282-BCF9-BB7C131E531F}"/>
    <cellStyle name="Migliaia 10 2 6 2 3" xfId="19652" xr:uid="{2D4B992F-358B-4F11-8864-9AAE54D590D4}"/>
    <cellStyle name="Migliaia 10 2 6 3" xfId="10636" xr:uid="{BACE3C71-759D-4D63-AE94-0D9E870D6BF6}"/>
    <cellStyle name="Migliaia 10 2 6 3 3" xfId="22631" xr:uid="{85DB4C44-CF0C-4324-B8BE-0ECF755A01A8}"/>
    <cellStyle name="Migliaia 10 2 6 4" xfId="26982" xr:uid="{E7B5ED6B-46FB-4243-801F-EA2D3E41037A}"/>
    <cellStyle name="Migliaia 10 2 6 5" xfId="16683" xr:uid="{494361DF-03C5-4361-A928-C70A8B9AF9DB}"/>
    <cellStyle name="Migliaia 10 2 7" xfId="4151" xr:uid="{0AA1AC9E-EB9C-4CB7-B6A2-45A660CEC63C}"/>
    <cellStyle name="Migliaia 10 2 7 2" xfId="7326" xr:uid="{AA20DB35-A67C-4C0E-B8B1-E6089DC6E9A0}"/>
    <cellStyle name="Migliaia 10 2 7 2 2" xfId="29789" xr:uid="{5E1B2E35-9E7F-4C46-9952-19196896491D}"/>
    <cellStyle name="Migliaia 10 2 7 2 3" xfId="19499" xr:uid="{8B789177-953C-4D21-8AFD-F0107C15AD1F}"/>
    <cellStyle name="Migliaia 10 2 7 3" xfId="10483" xr:uid="{BB4C09C8-F87D-4960-AD85-F5ABCDAED353}"/>
    <cellStyle name="Migliaia 10 2 7 3 3" xfId="22478" xr:uid="{77360E8E-7AAD-4C96-B72A-0B848AE4AD57}"/>
    <cellStyle name="Migliaia 10 2 7 4" xfId="26829" xr:uid="{BD72EED7-BD09-45F2-9AC2-2636C33067B2}"/>
    <cellStyle name="Migliaia 10 2 7 5" xfId="16530" xr:uid="{89B038CD-AC3A-44C1-93F5-18743E5A65AC}"/>
    <cellStyle name="Migliaia 10 2 8" xfId="3380" xr:uid="{F06B9192-6E3B-40C6-899E-0F423D7E28AA}"/>
    <cellStyle name="Migliaia 10 2 8 2" xfId="6737" xr:uid="{F94F5057-1BA0-4E24-BB4D-40CBC34EA576}"/>
    <cellStyle name="Migliaia 10 2 8 2 2" xfId="29237" xr:uid="{22706DF9-2621-44F7-AB49-EC947EA09470}"/>
    <cellStyle name="Migliaia 10 2 8 2 3" xfId="18944" xr:uid="{DABCC9D8-6573-43B1-B294-E79FF235C593}"/>
    <cellStyle name="Migliaia 10 2 8 3" xfId="9928" xr:uid="{8FFB826F-B6F5-425D-8580-7C7A7247FDC6}"/>
    <cellStyle name="Migliaia 10 2 8 3 2" xfId="32198" xr:uid="{41105661-9A36-45E5-89DB-4B0B7876583E}"/>
    <cellStyle name="Migliaia 10 2 8 3 3" xfId="21922" xr:uid="{FE3C0D10-FEC0-4DEF-A7B9-E8DA3F0C0444}"/>
    <cellStyle name="Migliaia 10 2 8 4" xfId="26273" xr:uid="{73D295CD-F80F-4D7E-8F8E-63F678B0328B}"/>
    <cellStyle name="Migliaia 10 2 8 5" xfId="15974" xr:uid="{81F70DD4-9D16-4DB2-B042-192A58BF6557}"/>
    <cellStyle name="Migliaia 10 2 9" xfId="6484" xr:uid="{48393C7F-5014-4332-93CA-9F2755BC64B1}"/>
    <cellStyle name="Migliaia 10 2 9 2" xfId="28985" xr:uid="{8D4084A6-1A30-476C-A051-07E42981301F}"/>
    <cellStyle name="Migliaia 10 2 9 3" xfId="18691" xr:uid="{23B26642-54B6-4DD9-BE46-B389CE63D8B9}"/>
    <cellStyle name="Migliaia 10 20" xfId="14807" xr:uid="{BF51190A-5B4E-4B28-BCE3-84FA83F0692B}"/>
    <cellStyle name="Migliaia 10 24" xfId="1216" xr:uid="{526FA12E-C88E-469C-8702-DFE492AEB18F}"/>
    <cellStyle name="Migliaia 10 3" xfId="743" xr:uid="{51EC1642-5B8B-4CD1-B150-943C4DF164BB}"/>
    <cellStyle name="Migliaia 10 3 12" xfId="3092" xr:uid="{531DA2C2-2748-423B-898F-A949D06FC2CB}"/>
    <cellStyle name="Migliaia 10 3 2" xfId="3957" xr:uid="{31CB9D0C-7635-471F-948A-43A0852A47D0}"/>
    <cellStyle name="Migliaia 10 3 2 2" xfId="4899" xr:uid="{8D721D4E-BD17-4E80-8C91-BE879AA82C65}"/>
    <cellStyle name="Migliaia 10 3 2 2 2" xfId="8087" xr:uid="{E35983F8-7B28-43C8-9D25-3B715BC97BD9}"/>
    <cellStyle name="Migliaia 10 3 2 2 2 2" xfId="30510" xr:uid="{95048694-0B59-4AEB-A65B-A7DC15B27093}"/>
    <cellStyle name="Migliaia 10 3 2 2 2 3" xfId="20220" xr:uid="{DD04F26B-0E11-4789-9B8D-AC576C63C431}"/>
    <cellStyle name="Migliaia 10 3 2 2 3" xfId="11202" xr:uid="{9A0548FF-2B44-4573-A4D4-5A122C338E86}"/>
    <cellStyle name="Migliaia 10 3 2 2 3 3" xfId="23200" xr:uid="{46259554-D9B2-47C1-9E2B-489CFE5AD07B}"/>
    <cellStyle name="Migliaia 10 3 2 2 4" xfId="13529" xr:uid="{7FB6F8E5-A046-46BA-8357-6E059B045B97}"/>
    <cellStyle name="Migliaia 10 3 2 2 4 3" xfId="24165" xr:uid="{6FB244EC-67EC-493D-A6A5-E32232618555}"/>
    <cellStyle name="Migliaia 10 3 2 2 5" xfId="27549" xr:uid="{1681E9D4-749B-4B2F-9CA2-111F491EE295}"/>
    <cellStyle name="Migliaia 10 3 2 2 6" xfId="17252" xr:uid="{4933A167-815B-46F0-9FD4-ADEF92F33577}"/>
    <cellStyle name="Migliaia 10 3 2 3" xfId="7103" xr:uid="{951C0817-FEA4-4A90-8EA8-64B2A5011533}"/>
    <cellStyle name="Migliaia 10 3 2 3 2" xfId="29574" xr:uid="{445824B9-1701-4C12-9F79-59A15301C254}"/>
    <cellStyle name="Migliaia 10 3 2 3 3" xfId="19283" xr:uid="{245570DD-9AF6-4C10-9401-5A866DC5F5AF}"/>
    <cellStyle name="Migliaia 10 3 2 4" xfId="10267" xr:uid="{FA9B96F2-48A4-4A99-946A-5F1DEBD5182A}"/>
    <cellStyle name="Migliaia 10 3 2 4 2" xfId="32536" xr:uid="{7612C0E5-9744-4AE5-B589-A75BFFD6DB35}"/>
    <cellStyle name="Migliaia 10 3 2 4 3" xfId="22262" xr:uid="{71171E8C-154A-4332-8DA3-4F52B3BA6561}"/>
    <cellStyle name="Migliaia 10 3 2 5" xfId="12926" xr:uid="{29F52EEF-FE7D-4515-A67C-A06712294DD1}"/>
    <cellStyle name="Migliaia 10 3 2 5 3" xfId="23748" xr:uid="{E915C097-D921-4729-9014-BAF7CCB556AE}"/>
    <cellStyle name="Migliaia 10 3 2 6" xfId="26613" xr:uid="{275C090A-F0AD-4864-A6FF-D8596422FFE5}"/>
    <cellStyle name="Migliaia 10 3 2 7" xfId="16314" xr:uid="{C2B0A755-090A-463A-A962-2F994295AC11}"/>
    <cellStyle name="Migliaia 10 3 3" xfId="3778" xr:uid="{56C61DCE-45F5-4B5C-AEDC-38FEABFC79FB}"/>
    <cellStyle name="Migliaia 10 3 3 2" xfId="6941" xr:uid="{DAA3C99E-331E-4F33-9A0F-ACFF13215D2D}"/>
    <cellStyle name="Migliaia 10 3 3 2 2" xfId="29412" xr:uid="{4A64AF2B-F771-4397-8373-4B60E12356AE}"/>
    <cellStyle name="Migliaia 10 3 3 2 3" xfId="19119" xr:uid="{728D995F-C8B4-4751-A3A5-5E0856D2E384}"/>
    <cellStyle name="Migliaia 10 3 3 3" xfId="10104" xr:uid="{B1EDBF0D-3869-4BED-BE10-023541325160}"/>
    <cellStyle name="Migliaia 10 3 3 3 2" xfId="32373" xr:uid="{6A11C193-9EF1-4187-AB1F-11BA8BD19FA9}"/>
    <cellStyle name="Migliaia 10 3 3 3 3" xfId="22098" xr:uid="{F17F80CA-9600-44AB-BBDC-B10FED4318EA}"/>
    <cellStyle name="Migliaia 10 3 3 4" xfId="13369" xr:uid="{723E5E8A-1C1A-45C2-B103-2D2DD6F986D9}"/>
    <cellStyle name="Migliaia 10 3 3 4 3" xfId="24005" xr:uid="{9D859B36-0564-4BF8-995B-61C54154D523}"/>
    <cellStyle name="Migliaia 10 3 3 5" xfId="26449" xr:uid="{70F78803-5376-40D7-8B85-0007596E1661}"/>
    <cellStyle name="Migliaia 10 3 3 6" xfId="16150" xr:uid="{A86C9347-0726-4AF1-91A4-6C0CCAD65ED6}"/>
    <cellStyle name="Migliaia 10 3 4" xfId="3298" xr:uid="{D73587B4-1E89-40EE-BFDF-4670FBAC41B2}"/>
    <cellStyle name="Migliaia 10 3 4 2" xfId="6655" xr:uid="{01F0211F-7D1A-48AC-8953-8EF32C9F3FE0}"/>
    <cellStyle name="Migliaia 10 3 4 2 2" xfId="29155" xr:uid="{ED02E30C-FCCC-455E-9FD1-01123FF83380}"/>
    <cellStyle name="Migliaia 10 3 4 2 3" xfId="18862" xr:uid="{787E508E-4163-4142-8E7B-00593D4148C8}"/>
    <cellStyle name="Migliaia 10 3 4 3" xfId="9846" xr:uid="{B19B9311-3B2D-4F5B-90A9-BB0FA01044EE}"/>
    <cellStyle name="Migliaia 10 3 4 3 2" xfId="32116" xr:uid="{956A6C7F-2FCE-4DC1-951B-BDD3399E5D79}"/>
    <cellStyle name="Migliaia 10 3 4 3 3" xfId="21840" xr:uid="{053661CE-2914-47E2-BFB8-458B9BE9C2EE}"/>
    <cellStyle name="Migliaia 10 3 4 4" xfId="26191" xr:uid="{01D4F1BC-E2B5-4969-A483-80A126B14CF1}"/>
    <cellStyle name="Migliaia 10 3 4 5" xfId="15892" xr:uid="{B4E2009D-8491-45B0-937D-C88B7BD5E026}"/>
    <cellStyle name="Migliaia 10 3 5" xfId="6402" xr:uid="{9449CE19-6145-4ECC-A389-32C0DC1E3C84}"/>
    <cellStyle name="Migliaia 10 3 5 2" xfId="28903" xr:uid="{E083EDC3-748A-48F4-A43E-8021A9F217D1}"/>
    <cellStyle name="Migliaia 10 3 5 3" xfId="18609" xr:uid="{A4945D03-C4C2-41EB-B39F-C36B405EE8E3}"/>
    <cellStyle name="Migliaia 10 3 6" xfId="9593" xr:uid="{ED2D2444-6DE9-457C-8804-C43412C0BEF2}"/>
    <cellStyle name="Migliaia 10 3 6 2" xfId="31863" xr:uid="{3AAFE614-AD7D-4B9C-A26A-2AC994A0C462}"/>
    <cellStyle name="Migliaia 10 3 6 3" xfId="21587" xr:uid="{CD905162-AABA-403C-B033-0DE2D9A5A455}"/>
    <cellStyle name="Migliaia 10 3 7" xfId="12714" xr:uid="{3B0F1D2A-7A04-44B7-BD0E-00A5007F48AE}"/>
    <cellStyle name="Migliaia 10 3 7 3" xfId="23583" xr:uid="{CB642436-C49C-4EE7-9177-9C7FA034104F}"/>
    <cellStyle name="Migliaia 10 3 8" xfId="25939" xr:uid="{5E625672-922D-42AB-952F-DC64DA806EC1}"/>
    <cellStyle name="Migliaia 10 3 9" xfId="15639" xr:uid="{0EFDB8EF-FF03-4B84-8088-217ED0FB335D}"/>
    <cellStyle name="Migliaia 10 4" xfId="3452" xr:uid="{0EBF8E64-F861-4A4F-9926-F3175A7A1630}"/>
    <cellStyle name="Migliaia 10 4 2" xfId="4988" xr:uid="{07C95429-2DA0-4589-8742-F6CED7C18A4E}"/>
    <cellStyle name="Migliaia 10 4 2 2" xfId="8186" xr:uid="{432BFEF2-C3A6-403B-B4DF-35504D3DE075}"/>
    <cellStyle name="Migliaia 10 4 2 2 2" xfId="30598" xr:uid="{74A4BC71-4B19-4779-AEAD-00177C287881}"/>
    <cellStyle name="Migliaia 10 4 2 2 3" xfId="20309" xr:uid="{5592B820-77CA-4EB3-97E1-E0B59EFA4F3C}"/>
    <cellStyle name="Migliaia 10 4 2 3" xfId="11291" xr:uid="{2948290E-FAF5-4186-BD38-59ADB32DB31D}"/>
    <cellStyle name="Migliaia 10 4 2 3 3" xfId="23289" xr:uid="{BA919FD3-EAD3-4B3F-BCB5-638841D3D5FD}"/>
    <cellStyle name="Migliaia 10 4 2 4" xfId="27635" xr:uid="{17468871-76A8-4FD3-873D-12261DFC47C8}"/>
    <cellStyle name="Migliaia 10 4 2 5" xfId="17341" xr:uid="{81BFDB4C-B6C6-458A-8817-4E58353005F0}"/>
    <cellStyle name="Migliaia 10 4 3" xfId="6826" xr:uid="{F0D5E3F1-6C1B-4F3C-88B6-A84A78E4A18F}"/>
    <cellStyle name="Migliaia 10 4 3 2" xfId="29312" xr:uid="{3EFFCCDB-8871-4408-8BFA-C3877AD443B2}"/>
    <cellStyle name="Migliaia 10 4 3 3" xfId="19019" xr:uid="{175D9075-8A19-4E2D-8098-055AFA3B5039}"/>
    <cellStyle name="Migliaia 10 4 4" xfId="10004" xr:uid="{35E1A6E9-4487-4BDC-8FEB-512596CD1917}"/>
    <cellStyle name="Migliaia 10 4 4 2" xfId="32273" xr:uid="{D6AC9693-2235-4834-96CC-273757E0614C}"/>
    <cellStyle name="Migliaia 10 4 4 3" xfId="21998" xr:uid="{04E092A1-F67A-42A8-84D8-9B480A60E672}"/>
    <cellStyle name="Migliaia 10 4 5" xfId="13081" xr:uid="{B2F61437-40BF-4B2C-8C1D-01531B3C6430}"/>
    <cellStyle name="Migliaia 10 4 5 3" xfId="23905" xr:uid="{D344EA6F-44C7-44CA-8B2F-15FE8100A083}"/>
    <cellStyle name="Migliaia 10 4 6" xfId="26349" xr:uid="{29FA06D1-7979-480E-AE7B-7C8DE71FCF70}"/>
    <cellStyle name="Migliaia 10 4 7" xfId="16050" xr:uid="{46AB35EF-652C-494B-A249-5618D7C04D3B}"/>
    <cellStyle name="Migliaia 10 5" xfId="4773" xr:uid="{ACF7BE9F-3607-4C9C-9DAE-3FA3FC06E104}"/>
    <cellStyle name="Migliaia 10 5 2" xfId="7959" xr:uid="{5AECFE1B-5AC3-42EC-A8BB-A639EEB17CB7}"/>
    <cellStyle name="Migliaia 10 5 2 2" xfId="30389" xr:uid="{1580B968-C675-438F-8C46-2ABFEBCEEE86}"/>
    <cellStyle name="Migliaia 10 5 2 3" xfId="20099" xr:uid="{52322343-99EE-4BBB-A7B0-99E35072F212}"/>
    <cellStyle name="Migliaia 10 5 3" xfId="11081" xr:uid="{710D217C-F05A-4CB2-AD0D-09B69F1EBD52}"/>
    <cellStyle name="Migliaia 10 5 3 3" xfId="23079" xr:uid="{97F480D1-DE28-4494-8217-BD42D18461BE}"/>
    <cellStyle name="Migliaia 10 5 4" xfId="13819" xr:uid="{4AA8BC75-9E2D-4B47-9693-F5891ED4600E}"/>
    <cellStyle name="Migliaia 10 5 4 3" xfId="24459" xr:uid="{A30871BD-4318-4464-B5A4-A400BE2B70F7}"/>
    <cellStyle name="Migliaia 10 5 5" xfId="27430" xr:uid="{BBD56C60-77E9-4797-B6C8-466D1611E6A4}"/>
    <cellStyle name="Migliaia 10 5 6" xfId="17131" xr:uid="{76DB7148-36B5-4336-81B7-0326ACD2500A}"/>
    <cellStyle name="Migliaia 10 6" xfId="4653" xr:uid="{CC8648C3-C8E9-4733-8068-8E07C8B508B0}"/>
    <cellStyle name="Migliaia 10 6 2" xfId="7829" xr:uid="{4B52BF51-9A0A-4E34-9A5E-CDC631A3C412}"/>
    <cellStyle name="Migliaia 10 6 2 2" xfId="30257" xr:uid="{604C1410-0FAA-4F00-B582-0E3ACD7126DE}"/>
    <cellStyle name="Migliaia 10 6 2 3" xfId="19968" xr:uid="{49641BBF-9E67-4FAD-9D9D-54CA5989F99B}"/>
    <cellStyle name="Migliaia 10 6 3" xfId="10952" xr:uid="{E20D75D6-DB98-40D3-B660-D593D46BA760}"/>
    <cellStyle name="Migliaia 10 6 3 3" xfId="22947" xr:uid="{457A4469-7E05-4900-AD3D-69D8869EC35D}"/>
    <cellStyle name="Migliaia 10 6 4" xfId="13838" xr:uid="{03E99535-8B38-456E-94F8-1C5888DA106B}"/>
    <cellStyle name="Migliaia 10 6 4 3" xfId="24478" xr:uid="{91185924-1317-42A2-BCA1-9B4319767017}"/>
    <cellStyle name="Migliaia 10 6 5" xfId="27298" xr:uid="{D0A28455-6BCF-4604-AEBC-D6899CC9A84A}"/>
    <cellStyle name="Migliaia 10 6 6" xfId="16999" xr:uid="{E824E311-B61D-4B29-A242-86A850591BAB}"/>
    <cellStyle name="Migliaia 10 7" xfId="4585" xr:uid="{1AC17FEF-36E7-4ED8-A100-76AFF6B654A3}"/>
    <cellStyle name="Migliaia 10 7 2" xfId="7761" xr:uid="{3FD6A0FE-841F-4147-9A54-20BDB4E6CF80}"/>
    <cellStyle name="Migliaia 10 7 2 2" xfId="30190" xr:uid="{AA0E2D1E-648F-468D-87D0-DC34ABC5CA71}"/>
    <cellStyle name="Migliaia 10 7 2 3" xfId="19900" xr:uid="{EC679782-DC0F-4C08-95F6-BF417F5D8679}"/>
    <cellStyle name="Migliaia 10 7 3" xfId="10884" xr:uid="{86DAE56A-5259-4C74-8FDE-B08CD2EB22F9}"/>
    <cellStyle name="Migliaia 10 7 3 3" xfId="22879" xr:uid="{DF702D30-0DCA-41D8-B0F0-9F1E81899276}"/>
    <cellStyle name="Migliaia 10 7 4" xfId="13742" xr:uid="{2330AEC8-E225-46DB-BE2B-381B50D4EA0E}"/>
    <cellStyle name="Migliaia 10 7 4 3" xfId="24381" xr:uid="{F32E3884-3475-440C-82C2-E06C54F13FA9}"/>
    <cellStyle name="Migliaia 10 7 5" xfId="27230" xr:uid="{7649456F-B872-4849-8E77-C397269A094D}"/>
    <cellStyle name="Migliaia 10 7 6" xfId="16931" xr:uid="{ED466DE6-5C6F-470E-8B0F-B5526855F3C5}"/>
    <cellStyle name="Migliaia 10 8" xfId="4450" xr:uid="{6B20811B-F3EB-4FA7-942F-417EE3200FD4}"/>
    <cellStyle name="Migliaia 10 8 2" xfId="7626" xr:uid="{593A9972-749E-43A0-8E6F-78198C9D4540}"/>
    <cellStyle name="Migliaia 10 8 2 2" xfId="30055" xr:uid="{DBF59383-4829-49E5-A4D3-13C7F10164D9}"/>
    <cellStyle name="Migliaia 10 8 2 3" xfId="19765" xr:uid="{500395C1-1DA6-4AD4-A050-6055811BBDB5}"/>
    <cellStyle name="Migliaia 10 8 3" xfId="10749" xr:uid="{C3F9761E-3C56-403C-9728-B7461F9B7065}"/>
    <cellStyle name="Migliaia 10 8 3 3" xfId="22744" xr:uid="{D0D53AB4-3129-4C70-902A-A65F7A9CA315}"/>
    <cellStyle name="Migliaia 10 8 4" xfId="14033" xr:uid="{13A24DD6-6E76-45D7-80AC-F6F6BDBF78FB}"/>
    <cellStyle name="Migliaia 10 8 4 3" xfId="24672" xr:uid="{243EF60F-F61E-4726-8080-F5AC0969A986}"/>
    <cellStyle name="Migliaia 10 8 5" xfId="27095" xr:uid="{F61A7BBE-8CE7-4653-BF42-1B5AF8A77D13}"/>
    <cellStyle name="Migliaia 10 8 6" xfId="16796" xr:uid="{5B709FF9-2CBE-45B6-894A-C61D4BF71EAF}"/>
    <cellStyle name="Migliaia 10 9" xfId="4247" xr:uid="{AE57D516-F9EA-4802-8A23-6DF67AE59685}"/>
    <cellStyle name="Migliaia 10 9 2" xfId="7422" xr:uid="{52856F30-F823-410A-8175-3553DE92EB3B}"/>
    <cellStyle name="Migliaia 10 9 2 2" xfId="29865" xr:uid="{3A169F34-1C29-42DA-A90F-7E72445998B6}"/>
    <cellStyle name="Migliaia 10 9 2 3" xfId="19575" xr:uid="{3E52C69D-E8E7-42EE-BCE7-76135602286E}"/>
    <cellStyle name="Migliaia 10 9 3" xfId="10559" xr:uid="{8892620A-D4DF-4B1D-96F9-6889CF389B1D}"/>
    <cellStyle name="Migliaia 10 9 3 3" xfId="22554" xr:uid="{FDD9F376-05C3-4221-BE67-B2EEA18A3F00}"/>
    <cellStyle name="Migliaia 10 9 4" xfId="14140" xr:uid="{F87BF067-9D81-436E-8A46-39FD84F3ED1E}"/>
    <cellStyle name="Migliaia 10 9 4 3" xfId="24776" xr:uid="{DF235F7E-FB5A-4147-B3B3-478A858A2F0C}"/>
    <cellStyle name="Migliaia 10 9 5" xfId="26905" xr:uid="{6A83FEFB-36EE-47B1-8576-6E9ECD74F509}"/>
    <cellStyle name="Migliaia 10 9 6" xfId="16606" xr:uid="{64B7CD4A-AE88-4712-BDF7-7CCEA5931EEF}"/>
    <cellStyle name="Migliaia 100" xfId="5150" xr:uid="{157127E3-F50F-4B27-813D-CD715CFE831C}"/>
    <cellStyle name="Migliaia 100 2" xfId="8433" xr:uid="{1F36CE87-77E5-4EF1-85ED-B1F25A87ECC1}"/>
    <cellStyle name="Migliaia 100 3" xfId="11447" xr:uid="{A6D7C91A-1136-472F-BB35-5B88E3D23C50}"/>
    <cellStyle name="Migliaia 101" xfId="8342" xr:uid="{2F5F3731-BDBC-4A37-8B5F-3D66A3DD092A}"/>
    <cellStyle name="Migliaia 101 2" xfId="8456" xr:uid="{97AD8D07-016F-42DB-AD1E-1AA0FB841149}"/>
    <cellStyle name="Migliaia 102" xfId="8347" xr:uid="{33B91586-C545-4D20-834B-437D3668282F}"/>
    <cellStyle name="Migliaia 102 2" xfId="11837" xr:uid="{4C2E28EB-65D4-47F3-B8C2-BC93509D054C}"/>
    <cellStyle name="Migliaia 103" xfId="8436" xr:uid="{7135A91D-328F-4091-8311-A5C5031E742C}"/>
    <cellStyle name="Migliaia 103 2" xfId="11850" xr:uid="{C2138A93-DD21-4D14-A24E-922D8835287C}"/>
    <cellStyle name="Migliaia 104" xfId="8444" xr:uid="{7A35216D-5335-4A27-8DC4-526721F8E424}"/>
    <cellStyle name="Migliaia 105" xfId="11544" xr:uid="{74A2514B-65CD-4539-8781-682397200EB1}"/>
    <cellStyle name="Migliaia 106" xfId="11829" xr:uid="{540D77E6-27C0-41B5-B8F1-BAF88A26F83A}"/>
    <cellStyle name="Migliaia 107" xfId="11828" xr:uid="{EF379E57-51BB-4DF0-8367-E97CC12B4795}"/>
    <cellStyle name="Migliaia 108" xfId="11542" xr:uid="{A5A13960-3CD7-42D4-A481-7D3A25FEEF1D}"/>
    <cellStyle name="Migliaia 109" xfId="11543" xr:uid="{B27380B4-C3D1-4B4D-B4A8-CA46E996A6F3}"/>
    <cellStyle name="Migliaia 11" xfId="245" xr:uid="{268FDECF-C564-4824-802A-52BD1550B8E2}"/>
    <cellStyle name="Migliaia 11 10" xfId="4080" xr:uid="{D9674F76-3576-4499-AF3B-357A3B684517}"/>
    <cellStyle name="Migliaia 11 10 2" xfId="7255" xr:uid="{C72B1D5F-3F0F-4AE7-9952-C7D16A41D5B0}"/>
    <cellStyle name="Migliaia 11 10 2 2" xfId="29726" xr:uid="{AEA58731-7969-498E-A6C4-950661DF6802}"/>
    <cellStyle name="Migliaia 11 10 2 3" xfId="19436" xr:uid="{8150AB1F-B389-4453-9D4F-538DCA508E40}"/>
    <cellStyle name="Migliaia 11 10 3" xfId="10420" xr:uid="{FC2C2BE1-F0D0-4821-A235-B81000879B21}"/>
    <cellStyle name="Migliaia 11 10 3 3" xfId="22415" xr:uid="{2F380E3F-CF33-4C91-BAA3-E5BF1A5DCBB4}"/>
    <cellStyle name="Migliaia 11 10 4" xfId="26766" xr:uid="{1716DECC-17C1-467E-B541-038830FFF277}"/>
    <cellStyle name="Migliaia 11 10 5" xfId="16467" xr:uid="{C213515B-9AE0-48EE-AD72-7770E44223E0}"/>
    <cellStyle name="Migliaia 11 11" xfId="3202" xr:uid="{D3994F64-0AB1-4150-A81F-48B1675E1512}"/>
    <cellStyle name="Migliaia 11 11 2" xfId="6557" xr:uid="{23E5405A-7617-447B-9D14-26B3D106529E}"/>
    <cellStyle name="Migliaia 11 11 2 2" xfId="29057" xr:uid="{9317D3AE-471F-41BE-A9C7-48194588D681}"/>
    <cellStyle name="Migliaia 11 11 2 3" xfId="18764" xr:uid="{B3FFFF42-568A-4BE1-938E-F77190BEC1AB}"/>
    <cellStyle name="Migliaia 11 11 3" xfId="9748" xr:uid="{3527D77B-A207-46BA-B701-38660C58CA63}"/>
    <cellStyle name="Migliaia 11 11 3 2" xfId="32018" xr:uid="{F9A991EE-F134-47B7-9540-82023B933A04}"/>
    <cellStyle name="Migliaia 11 11 3 3" xfId="21742" xr:uid="{5DE28BAF-D1A6-46E7-BB28-88EC4D383265}"/>
    <cellStyle name="Migliaia 11 11 4" xfId="26094" xr:uid="{55C8006D-F7D9-4602-820A-45942416454A}"/>
    <cellStyle name="Migliaia 11 11 5" xfId="15794" xr:uid="{9FDC22DF-867B-43F3-932C-0B2E98CB6ACD}"/>
    <cellStyle name="Migliaia 11 12" xfId="3017" xr:uid="{B1D59C48-5359-43BC-8855-876E420B4EF2}"/>
    <cellStyle name="Migliaia 11 12 2" xfId="6306" xr:uid="{395E7F81-538F-466E-96C9-85B316C827D0}"/>
    <cellStyle name="Migliaia 11 12 2 2" xfId="28807" xr:uid="{72977029-1D23-4C3F-B25E-46C2BE1BD626}"/>
    <cellStyle name="Migliaia 11 12 2 3" xfId="18513" xr:uid="{435A83AA-757E-45F9-941D-1E350BDD00C7}"/>
    <cellStyle name="Migliaia 11 12 3" xfId="9497" xr:uid="{16CA68DD-646D-4595-B032-AD0D2BFB76C2}"/>
    <cellStyle name="Migliaia 11 12 3 2" xfId="31767" xr:uid="{7426280F-7A5E-4826-AF6A-14C91F95FB48}"/>
    <cellStyle name="Migliaia 11 12 3 3" xfId="21491" xr:uid="{3A843ED2-304D-489B-AB74-754AB24CDABE}"/>
    <cellStyle name="Migliaia 11 12 4" xfId="25843" xr:uid="{6E10DD6C-8093-4863-AA64-55716BF3DB37}"/>
    <cellStyle name="Migliaia 11 12 5" xfId="15543" xr:uid="{E6B35D06-A388-4F74-83A3-7B1819DEBC48}"/>
    <cellStyle name="Migliaia 11 13" xfId="2903" xr:uid="{B080C55E-B781-450C-AA4C-470496BD0EA0}"/>
    <cellStyle name="Migliaia 11 13 2" xfId="6195" xr:uid="{C48171E2-59D3-482C-A3CE-AF122235869E}"/>
    <cellStyle name="Migliaia 11 13 2 2" xfId="28696" xr:uid="{C7F086BA-FC55-4DEC-B998-70F8FCDD0BE6}"/>
    <cellStyle name="Migliaia 11 13 2 3" xfId="18402" xr:uid="{20045BC5-C059-4C1A-81DB-5033AFF4F1ED}"/>
    <cellStyle name="Migliaia 11 13 3" xfId="9386" xr:uid="{29D88763-7D53-425A-B996-4413B5B72B7F}"/>
    <cellStyle name="Migliaia 11 13 3 2" xfId="31656" xr:uid="{C0B3BB78-A574-41EB-BBC8-29D914DE4B5C}"/>
    <cellStyle name="Migliaia 11 13 3 3" xfId="21380" xr:uid="{8819EA87-20F6-43D4-B49A-D8BF348EB6A6}"/>
    <cellStyle name="Migliaia 11 13 4" xfId="25732" xr:uid="{05EBA6BC-9FFD-44EE-8536-D1A822E34D06}"/>
    <cellStyle name="Migliaia 11 13 5" xfId="15432" xr:uid="{242859C7-964F-4D90-91C2-319E1DCF5EAC}"/>
    <cellStyle name="Migliaia 11 14" xfId="2822" xr:uid="{5162BA06-8597-4230-90D2-B6F799BD95AE}"/>
    <cellStyle name="Migliaia 11 14 2" xfId="6108" xr:uid="{AC3EB7DF-3277-4716-AB36-3D3E90F754D9}"/>
    <cellStyle name="Migliaia 11 14 2 2" xfId="28609" xr:uid="{980B0A79-3431-4E08-8CA8-83B0AA304FC4}"/>
    <cellStyle name="Migliaia 11 14 2 3" xfId="18315" xr:uid="{FEEA47D3-4388-4B0C-A5B6-FAF3C3573A48}"/>
    <cellStyle name="Migliaia 11 14 3" xfId="9299" xr:uid="{5DFD7406-1912-4D86-82E7-B6012A4BF8D8}"/>
    <cellStyle name="Migliaia 11 14 3 2" xfId="31569" xr:uid="{AC24E685-3AA7-4B5C-BD15-C7602D4EB580}"/>
    <cellStyle name="Migliaia 11 14 3 3" xfId="21293" xr:uid="{B5E42552-CCD6-465E-B3E6-372E06F08E66}"/>
    <cellStyle name="Migliaia 11 14 4" xfId="25645" xr:uid="{7D1220A1-4F00-4EFB-BAE3-B8527C6ECF7E}"/>
    <cellStyle name="Migliaia 11 14 5" xfId="15345" xr:uid="{939C0AB9-89E8-4B0B-A203-2018615A0B35}"/>
    <cellStyle name="Migliaia 11 15" xfId="2724" xr:uid="{C66CF18F-CF77-4420-BDC4-9595629C96FD}"/>
    <cellStyle name="Migliaia 11 15 2" xfId="6009" xr:uid="{767B9CB2-DB42-4068-828D-394ADA7106D0}"/>
    <cellStyle name="Migliaia 11 15 2 2" xfId="28510" xr:uid="{E0AC1347-5284-4EFD-AF32-24CD26E5D6A0}"/>
    <cellStyle name="Migliaia 11 15 2 3" xfId="18216" xr:uid="{05F8CD3F-1CA3-404B-BDFB-4407A2E5EC12}"/>
    <cellStyle name="Migliaia 11 15 3" xfId="9200" xr:uid="{558EE14E-CE3F-4E02-9010-1AE6ED218C4F}"/>
    <cellStyle name="Migliaia 11 15 3 2" xfId="31470" xr:uid="{844F5488-09D1-4FF6-96CC-1113E51E5825}"/>
    <cellStyle name="Migliaia 11 15 3 3" xfId="21194" xr:uid="{7BAACD55-A22D-42B1-B556-D575F57019EC}"/>
    <cellStyle name="Migliaia 11 15 4" xfId="25546" xr:uid="{002F6A51-9219-4479-8D47-8AC5F902FD04}"/>
    <cellStyle name="Migliaia 11 15 5" xfId="15246" xr:uid="{4ADFB963-8089-41AF-946A-1C34A59ACFE9}"/>
    <cellStyle name="Migliaia 11 16" xfId="5541" xr:uid="{A072C19B-8CC8-480A-B6FF-3261095EB94E}"/>
    <cellStyle name="Migliaia 11 16 2" xfId="28058" xr:uid="{7D79C35A-6786-4D6D-AE47-1286AB6E5A4A}"/>
    <cellStyle name="Migliaia 11 16 3" xfId="17764" xr:uid="{09C6CF5E-C9C4-4287-A4AA-40B0B5976DBC}"/>
    <cellStyle name="Migliaia 11 17" xfId="8747" xr:uid="{1C07F2F2-1D8C-4C62-9B1C-ADFC3A657359}"/>
    <cellStyle name="Migliaia 11 17 2" xfId="31018" xr:uid="{AC298EA0-9F90-4FB4-8598-0E4EB643646B}"/>
    <cellStyle name="Migliaia 11 17 3" xfId="20742" xr:uid="{F6AAE51F-EB27-4FAB-B79D-2AAE38768A5F}"/>
    <cellStyle name="Migliaia 11 18" xfId="12325" xr:uid="{5A21E4C2-B886-44E1-94AC-A23BAE877051}"/>
    <cellStyle name="Migliaia 11 18 3" xfId="23469" xr:uid="{046972C2-9B66-46F5-8588-0F34ACCE3AF4}"/>
    <cellStyle name="Migliaia 11 19" xfId="25093" xr:uid="{39E4776C-1C65-4942-89C5-158257BC1DD5}"/>
    <cellStyle name="Migliaia 11 2" xfId="1130" xr:uid="{B3B24610-7EC6-47A1-A718-B47B95145999}"/>
    <cellStyle name="Migliaia 11 2 10" xfId="9661" xr:uid="{DE6A829D-B14E-4F35-A782-24CC5A9AE346}"/>
    <cellStyle name="Migliaia 11 2 10 2" xfId="31931" xr:uid="{A5877961-A3D7-44E1-862B-A5EA07E66C12}"/>
    <cellStyle name="Migliaia 11 2 10 3" xfId="21655" xr:uid="{9DFF6E70-4887-4B5E-8264-CA1FFE149338}"/>
    <cellStyle name="Migliaia 11 2 11" xfId="12780" xr:uid="{71BF41AE-3468-47EE-962C-FCCB27969F1E}"/>
    <cellStyle name="Migliaia 11 2 11 3" xfId="23651" xr:uid="{C20BB0B0-1AC4-4BF5-AE9E-398B5873CA0A}"/>
    <cellStyle name="Migliaia 11 2 12" xfId="26007" xr:uid="{4F441868-0C47-4BAE-BF72-2414E6BB9912}"/>
    <cellStyle name="Migliaia 11 2 13" xfId="15707" xr:uid="{87C85DBC-CF5F-4DFD-93BF-944F83B7E0AA}"/>
    <cellStyle name="Migliaia 11 2 14" xfId="33154" xr:uid="{A522A1EB-9033-40FC-AF0C-27D11C608BCF}"/>
    <cellStyle name="Migliaia 11 2 16" xfId="3134" xr:uid="{D709DA54-6B7C-46BE-BA20-900588BAA7C1}"/>
    <cellStyle name="Migliaia 11 2 2" xfId="4003" xr:uid="{D345B6F3-4640-4FB4-AB4B-0F4E01D88D47}"/>
    <cellStyle name="Migliaia 11 2 2 2" xfId="5051" xr:uid="{998D6AF9-5DEC-407A-A1EA-55F911CF0E1C}"/>
    <cellStyle name="Migliaia 11 2 2 2 2" xfId="8254" xr:uid="{9A5A69B1-2E38-4CBE-AE16-19D517C9385B}"/>
    <cellStyle name="Migliaia 11 2 2 2 2 2" xfId="30665" xr:uid="{55B069EA-0D30-4C48-BE8E-32A894997614}"/>
    <cellStyle name="Migliaia 11 2 2 2 2 3" xfId="20377" xr:uid="{A67AAD54-FDD4-455B-9165-A8FAEAE001EB}"/>
    <cellStyle name="Migliaia 11 2 2 2 3" xfId="11358" xr:uid="{B604C68D-2BE6-481F-97CD-4F3CF85B4AA1}"/>
    <cellStyle name="Migliaia 11 2 2 2 3 3" xfId="23357" xr:uid="{7CB1E087-FF89-45D9-8B30-8D2B99C7186C}"/>
    <cellStyle name="Migliaia 11 2 2 2 4" xfId="13594" xr:uid="{668B203A-A905-4259-9778-5CBA9224047A}"/>
    <cellStyle name="Migliaia 11 2 2 2 4 3" xfId="24231" xr:uid="{96AF8EA6-B7A2-4FC0-A8B6-C4D8DCB82006}"/>
    <cellStyle name="Migliaia 11 2 2 2 5" xfId="27703" xr:uid="{9F98B604-C1E9-4735-A129-EBFFBAFF35F2}"/>
    <cellStyle name="Migliaia 11 2 2 2 6" xfId="17409" xr:uid="{DB7D1D9B-C3AD-4CA9-A601-CA89E3C7672B}"/>
    <cellStyle name="Migliaia 11 2 2 3" xfId="7168" xr:uid="{3B014481-42C0-4DC3-838C-F0F62648B4FB}"/>
    <cellStyle name="Migliaia 11 2 2 3 2" xfId="29640" xr:uid="{F102D8CA-BA95-4BBA-B1C7-B5FD42E29E68}"/>
    <cellStyle name="Migliaia 11 2 2 3 3" xfId="19349" xr:uid="{C36BF1E5-487A-43C8-8ECB-3575998AC5E3}"/>
    <cellStyle name="Migliaia 11 2 2 4" xfId="10333" xr:uid="{43D10678-5B43-43FC-AC50-1F5A1CFEEB83}"/>
    <cellStyle name="Migliaia 11 2 2 4 2" xfId="32602" xr:uid="{BFE5C7BA-C9C6-4E6F-A619-7603CC1EE101}"/>
    <cellStyle name="Migliaia 11 2 2 4 3" xfId="22328" xr:uid="{7ABC591D-8433-4DBB-A024-ADD947096C76}"/>
    <cellStyle name="Migliaia 11 2 2 5" xfId="12989" xr:uid="{4B9AAB41-45C3-4A88-9556-4F50443D178C}"/>
    <cellStyle name="Migliaia 11 2 2 5 3" xfId="23814" xr:uid="{23B09D56-1053-4F10-8DE1-A25357220C36}"/>
    <cellStyle name="Migliaia 11 2 2 6" xfId="26679" xr:uid="{265446D3-9525-4B9C-8104-EFE802A82179}"/>
    <cellStyle name="Migliaia 11 2 2 7" xfId="16380" xr:uid="{307292C4-08DE-47F2-A260-7E172306E154}"/>
    <cellStyle name="Migliaia 11 2 3" xfId="3839" xr:uid="{A8526A8F-6631-40F4-92D7-918AB67C2BDA}"/>
    <cellStyle name="Migliaia 11 2 3 2" xfId="4835" xr:uid="{EA805E44-66E4-4708-9A31-9F4DB37B19B2}"/>
    <cellStyle name="Migliaia 11 2 3 2 2" xfId="8022" xr:uid="{41A91A2C-E213-43FC-AAEE-51A6AF652B54}"/>
    <cellStyle name="Migliaia 11 2 3 2 2 2" xfId="30453" xr:uid="{02DEE820-BA0C-45EB-973F-28C447D20BE2}"/>
    <cellStyle name="Migliaia 11 2 3 2 2 3" xfId="20163" xr:uid="{409E14D9-A5C5-4F75-A8CD-FECD15E0E263}"/>
    <cellStyle name="Migliaia 11 2 3 2 3" xfId="11145" xr:uid="{25143D24-4F26-4E00-87E5-F7AFCD3C41D1}"/>
    <cellStyle name="Migliaia 11 2 3 2 3 3" xfId="23143" xr:uid="{E341C223-09F2-48DD-A12A-94537A8DE70E}"/>
    <cellStyle name="Migliaia 11 2 3 2 4" xfId="27494" xr:uid="{0DAEE124-841C-46FB-BF0D-92A471E56A7A}"/>
    <cellStyle name="Migliaia 11 2 3 2 5" xfId="17195" xr:uid="{B10A19F0-4F1E-4515-8574-F401592431B4}"/>
    <cellStyle name="Migliaia 11 2 3 3" xfId="7009" xr:uid="{B835B1B2-7F0A-4090-B027-123B26308CF2}"/>
    <cellStyle name="Migliaia 11 2 3 3 2" xfId="29479" xr:uid="{E8A625CC-9949-45FD-B9D1-8265C021D72B}"/>
    <cellStyle name="Migliaia 11 2 3 3 3" xfId="19187" xr:uid="{EF00C928-E208-44DE-9DFC-336E276B00A5}"/>
    <cellStyle name="Migliaia 11 2 3 4" xfId="10171" xr:uid="{C0F9C751-2176-425E-9388-D4D88EDD3BB1}"/>
    <cellStyle name="Migliaia 11 2 3 4 2" xfId="32441" xr:uid="{A6985A3E-E1B0-4894-A773-782652B351C3}"/>
    <cellStyle name="Migliaia 11 2 3 4 3" xfId="22166" xr:uid="{995ECAE2-FFDF-40C3-8542-5B62259F909C}"/>
    <cellStyle name="Migliaia 11 2 3 5" xfId="13432" xr:uid="{6374C490-77B6-4524-9C17-6890235F729C}"/>
    <cellStyle name="Migliaia 11 2 3 5 3" xfId="24069" xr:uid="{1B110516-60B5-4921-AD1F-FB24717292B9}"/>
    <cellStyle name="Migliaia 11 2 3 6" xfId="26517" xr:uid="{ED58748B-0929-406F-879B-CD48FBE14EB2}"/>
    <cellStyle name="Migliaia 11 2 3 7" xfId="16218" xr:uid="{BF2CA0E5-9356-456F-A499-6A068ED40D05}"/>
    <cellStyle name="Migliaia 11 2 4" xfId="4717" xr:uid="{C8AD889C-203D-4242-B889-A06A7264320F}"/>
    <cellStyle name="Migliaia 11 2 4 2" xfId="7893" xr:uid="{6DF4AB43-01C1-4E30-B886-77D8D21393FC}"/>
    <cellStyle name="Migliaia 11 2 4 2 2" xfId="30321" xr:uid="{09433402-E141-4B16-8DC6-DF75A6C55CD4}"/>
    <cellStyle name="Migliaia 11 2 4 2 3" xfId="20032" xr:uid="{C051724A-1ADB-4379-A7EE-6CB7EB84E1C4}"/>
    <cellStyle name="Migliaia 11 2 4 3" xfId="11016" xr:uid="{F86121EA-4FDA-4916-978B-98B5522A680E}"/>
    <cellStyle name="Migliaia 11 2 4 3 3" xfId="23011" xr:uid="{E966BF9C-7E67-4D3C-A1E6-C0330D578934}"/>
    <cellStyle name="Migliaia 11 2 4 4" xfId="13676" xr:uid="{8436AAB0-D3E1-4D77-BBB2-6C564801D2F1}"/>
    <cellStyle name="Migliaia 11 2 4 4 3" xfId="24314" xr:uid="{9AB611F3-F7F9-49EE-94E7-008C366B15CA}"/>
    <cellStyle name="Migliaia 11 2 4 5" xfId="27362" xr:uid="{80955F18-684E-4CDE-AD24-39A70F084B6B}"/>
    <cellStyle name="Migliaia 11 2 4 6" xfId="17063" xr:uid="{6AF2492F-C8B0-4FEA-90CA-CF6165503746}"/>
    <cellStyle name="Migliaia 11 2 5" xfId="4515" xr:uid="{C6F22164-8F37-454C-BF98-28E58612A06A}"/>
    <cellStyle name="Migliaia 11 2 5 2" xfId="7691" xr:uid="{8D7760CD-930E-4C2A-8AD3-5AE7E46DC101}"/>
    <cellStyle name="Migliaia 11 2 5 2 2" xfId="30120" xr:uid="{82F0C40E-8AFC-4CFC-8E36-C5FB9C093B88}"/>
    <cellStyle name="Migliaia 11 2 5 2 3" xfId="19830" xr:uid="{EF759D9A-4B19-4A73-B149-AB387E6F883D}"/>
    <cellStyle name="Migliaia 11 2 5 3" xfId="10814" xr:uid="{775603B9-B97A-463B-84EC-708472E34729}"/>
    <cellStyle name="Migliaia 11 2 5 3 3" xfId="22809" xr:uid="{BE8AC140-993F-4FCD-AF98-27F63A19A255}"/>
    <cellStyle name="Migliaia 11 2 5 4" xfId="13710" xr:uid="{A550CB38-2886-4110-9BD6-42FBE18AD66A}"/>
    <cellStyle name="Migliaia 11 2 5 4 3" xfId="24349" xr:uid="{A41C6FD9-8F3A-4EA2-A8CD-1DD0CBBE7184}"/>
    <cellStyle name="Migliaia 11 2 5 5" xfId="27160" xr:uid="{2A573DDC-0304-427E-8FCD-2EC17A7BAA4A}"/>
    <cellStyle name="Migliaia 11 2 5 6" xfId="16861" xr:uid="{8D7BFEDB-42E8-47D2-B9EA-0F6C34435B99}"/>
    <cellStyle name="Migliaia 11 2 6" xfId="4324" xr:uid="{20174D09-FA54-4B6D-9F52-D919C090F81B}"/>
    <cellStyle name="Migliaia 11 2 6 2" xfId="7499" xr:uid="{4A4F0CEA-07EF-48BD-849D-951A6A8A885B}"/>
    <cellStyle name="Migliaia 11 2 6 2 2" xfId="29928" xr:uid="{E6F452D3-78C5-406B-9C0D-4B768F8878C3}"/>
    <cellStyle name="Migliaia 11 2 6 2 3" xfId="19638" xr:uid="{2C3067E5-616D-4C5D-962E-1DDD07AC619C}"/>
    <cellStyle name="Migliaia 11 2 6 3" xfId="10622" xr:uid="{E73F634F-F937-4FF8-8223-EB03E3C8B7A9}"/>
    <cellStyle name="Migliaia 11 2 6 3 3" xfId="22617" xr:uid="{99DE27C7-9107-4114-AC68-250326D45A13}"/>
    <cellStyle name="Migliaia 11 2 6 4" xfId="26968" xr:uid="{A15145F6-2A57-4C33-AB9A-967237F3B776}"/>
    <cellStyle name="Migliaia 11 2 6 5" xfId="16669" xr:uid="{48CBE8DB-D814-45FE-8EDC-3CE82C671015}"/>
    <cellStyle name="Migliaia 11 2 7" xfId="4137" xr:uid="{D5782E21-0627-4468-9389-D96A9847CF01}"/>
    <cellStyle name="Migliaia 11 2 7 2" xfId="7312" xr:uid="{703491E8-8DE7-4B00-96C5-3342821F4949}"/>
    <cellStyle name="Migliaia 11 2 7 2 2" xfId="29775" xr:uid="{C3393B86-3CD2-4170-A61C-C149E4E95BAC}"/>
    <cellStyle name="Migliaia 11 2 7 2 3" xfId="19485" xr:uid="{ED05196D-73F2-41E0-AFA6-99988E595E1B}"/>
    <cellStyle name="Migliaia 11 2 7 3" xfId="10469" xr:uid="{E777465F-AFD2-4011-8396-7BE1E5A7A8A6}"/>
    <cellStyle name="Migliaia 11 2 7 3 3" xfId="22464" xr:uid="{E98AD7A4-3890-449F-B067-B5CD4CDCDFED}"/>
    <cellStyle name="Migliaia 11 2 7 4" xfId="26815" xr:uid="{C11E9C8C-A21C-4915-B22F-8A4B8E7B546C}"/>
    <cellStyle name="Migliaia 11 2 7 5" xfId="16516" xr:uid="{B8C692C9-E76B-444D-ABB0-5A44C5684F47}"/>
    <cellStyle name="Migliaia 11 2 8" xfId="3366" xr:uid="{F3D8262A-88BF-4CAC-A71A-824DA59B88D4}"/>
    <cellStyle name="Migliaia 11 2 8 2" xfId="6723" xr:uid="{455E1D81-0EF1-4795-86B3-0A3CE6AE02B0}"/>
    <cellStyle name="Migliaia 11 2 8 2 2" xfId="29223" xr:uid="{59B22CC2-0F02-4E3F-BCB3-285DDF5C0806}"/>
    <cellStyle name="Migliaia 11 2 8 2 3" xfId="18930" xr:uid="{1AF02BDD-5158-40C0-96FD-1BE0DD1AA075}"/>
    <cellStyle name="Migliaia 11 2 8 3" xfId="9914" xr:uid="{45E0B782-1DBA-4091-AAF6-8C660EE279E8}"/>
    <cellStyle name="Migliaia 11 2 8 3 2" xfId="32184" xr:uid="{C2D077CD-E4EE-41BD-81A8-CC204B2EED27}"/>
    <cellStyle name="Migliaia 11 2 8 3 3" xfId="21908" xr:uid="{BF77C243-1EFD-4758-8BF1-1B90CD95F778}"/>
    <cellStyle name="Migliaia 11 2 8 4" xfId="26259" xr:uid="{F9C0B64B-40C5-457B-BEB7-42F13F8AD703}"/>
    <cellStyle name="Migliaia 11 2 8 5" xfId="15960" xr:uid="{2C66DB81-6C98-41D6-B3C0-B06530EF6C3B}"/>
    <cellStyle name="Migliaia 11 2 9" xfId="6470" xr:uid="{35E038C7-3F85-4B33-B180-9C3B473F63D7}"/>
    <cellStyle name="Migliaia 11 2 9 2" xfId="28971" xr:uid="{3809748A-E0FC-4541-92BA-6CDCBD0227CE}"/>
    <cellStyle name="Migliaia 11 2 9 3" xfId="18677" xr:uid="{BAE80F1D-4992-403C-A11E-257056D33053}"/>
    <cellStyle name="Migliaia 11 20" xfId="14793" xr:uid="{50E98775-88A5-49EE-8ECB-61BD73BEE70E}"/>
    <cellStyle name="Migliaia 11 24" xfId="2152" xr:uid="{EEADC59C-0677-4D26-9AB0-E3E1017CDE00}"/>
    <cellStyle name="Migliaia 11 3" xfId="3084" xr:uid="{72F39001-3E0E-4846-BE3D-C9AE2E0A7DD5}"/>
    <cellStyle name="Migliaia 11 3 2" xfId="3946" xr:uid="{82BD0077-095C-44F2-A329-242D1706A021}"/>
    <cellStyle name="Migliaia 11 3 2 2" xfId="4886" xr:uid="{9BB97C2E-B1AA-4D94-B9D0-3CFEB57D2590}"/>
    <cellStyle name="Migliaia 11 3 2 2 2" xfId="8073" xr:uid="{D78243DC-9B27-488B-AF1B-EFFC2FAA6919}"/>
    <cellStyle name="Migliaia 11 3 2 2 2 2" xfId="30496" xr:uid="{7661CDD1-46FB-4C48-AAAE-B4B40EEF91AC}"/>
    <cellStyle name="Migliaia 11 3 2 2 2 3" xfId="20206" xr:uid="{D8AFE8A5-3905-47AB-AB41-688E41469241}"/>
    <cellStyle name="Migliaia 11 3 2 2 3" xfId="11188" xr:uid="{9BEBAA0C-02B8-44E2-B046-71C6CF146032}"/>
    <cellStyle name="Migliaia 11 3 2 2 3 3" xfId="23186" xr:uid="{114B647B-0A2C-4A83-905F-D41234A90113}"/>
    <cellStyle name="Migliaia 11 3 2 2 4" xfId="13515" xr:uid="{822C9948-FFA6-4BB3-A4A2-863A7A5116FF}"/>
    <cellStyle name="Migliaia 11 3 2 2 4 3" xfId="24151" xr:uid="{F77B5340-29CE-4628-ACA9-86D5B825BD0F}"/>
    <cellStyle name="Migliaia 11 3 2 2 5" xfId="27535" xr:uid="{66DA698F-3FC0-42AE-B1F8-843BF085D289}"/>
    <cellStyle name="Migliaia 11 3 2 2 6" xfId="17238" xr:uid="{12E8C025-2051-45DE-A2D4-9A8D84BADC2B}"/>
    <cellStyle name="Migliaia 11 3 2 3" xfId="7090" xr:uid="{54505DF3-35FA-40A1-839F-B55D93C96EEE}"/>
    <cellStyle name="Migliaia 11 3 2 3 2" xfId="29560" xr:uid="{05E19237-C6FB-4C66-A04B-2CB099B3A001}"/>
    <cellStyle name="Migliaia 11 3 2 3 3" xfId="19269" xr:uid="{D2375BDC-FE63-4383-B39C-1D046B455551}"/>
    <cellStyle name="Migliaia 11 3 2 4" xfId="10253" xr:uid="{F0961FC8-F1A4-452D-9EB8-7A2F9B7A1D2B}"/>
    <cellStyle name="Migliaia 11 3 2 4 2" xfId="32523" xr:uid="{2852BA86-05F2-4CCE-9B71-A130259DE83E}"/>
    <cellStyle name="Migliaia 11 3 2 4 3" xfId="22248" xr:uid="{FAB4F9B1-8F52-4B33-992D-5D622155C8AD}"/>
    <cellStyle name="Migliaia 11 3 2 5" xfId="12912" xr:uid="{44A00896-2107-4178-A919-300C3939EFD4}"/>
    <cellStyle name="Migliaia 11 3 2 5 3" xfId="23734" xr:uid="{A4F00934-E5D7-47BF-9DB8-E27EE7A3196F}"/>
    <cellStyle name="Migliaia 11 3 2 6" xfId="26599" xr:uid="{12CA5810-5843-4CFD-9874-C7373FCAADA3}"/>
    <cellStyle name="Migliaia 11 3 2 7" xfId="16300" xr:uid="{FC97ABDC-F4D0-49DD-88EE-7BABF7B083FE}"/>
    <cellStyle name="Migliaia 11 3 3" xfId="3765" xr:uid="{FEC2AF79-5EDB-45F3-B696-1ECFE6AE0C87}"/>
    <cellStyle name="Migliaia 11 3 3 2" xfId="6927" xr:uid="{9AAB938C-603A-49F2-A0AF-76A96FEE6D31}"/>
    <cellStyle name="Migliaia 11 3 3 2 2" xfId="29398" xr:uid="{AAD1B642-3FD8-44D2-A0FF-74FCF57EB985}"/>
    <cellStyle name="Migliaia 11 3 3 2 3" xfId="19105" xr:uid="{3BF46F31-4698-4E6E-BE80-B5285AAC14D4}"/>
    <cellStyle name="Migliaia 11 3 3 3" xfId="10090" xr:uid="{95F51406-3890-4753-AF05-04DEDAB1B61D}"/>
    <cellStyle name="Migliaia 11 3 3 3 2" xfId="32359" xr:uid="{0C068691-5918-46CA-8AB8-F9D36BE92654}"/>
    <cellStyle name="Migliaia 11 3 3 3 3" xfId="22084" xr:uid="{D8DA7B45-35DB-4FAA-B8A6-C1ED0865946B}"/>
    <cellStyle name="Migliaia 11 3 3 4" xfId="13355" xr:uid="{4D5674D4-A93D-456E-91DF-3CA41B523259}"/>
    <cellStyle name="Migliaia 11 3 3 4 3" xfId="23991" xr:uid="{294D5E3F-55FC-4148-AA89-997D09A708C5}"/>
    <cellStyle name="Migliaia 11 3 3 5" xfId="26435" xr:uid="{6C0AAE82-137E-4FFD-A4CD-BC95EFEBC798}"/>
    <cellStyle name="Migliaia 11 3 3 6" xfId="16136" xr:uid="{7F9D55B8-599F-4C6E-8CBA-A9002938305C}"/>
    <cellStyle name="Migliaia 11 3 4" xfId="3284" xr:uid="{EEF501B0-4871-4C47-BB7A-103C46E70DDE}"/>
    <cellStyle name="Migliaia 11 3 4 2" xfId="6641" xr:uid="{BCCD2B5C-8AA8-483F-9B7A-D863C0EB18CB}"/>
    <cellStyle name="Migliaia 11 3 4 2 2" xfId="29141" xr:uid="{A9B4169F-3474-4005-B08B-400CBFA23D2B}"/>
    <cellStyle name="Migliaia 11 3 4 2 3" xfId="18848" xr:uid="{855A714A-2073-4496-960A-1D9FA9EB154E}"/>
    <cellStyle name="Migliaia 11 3 4 3" xfId="9832" xr:uid="{73E378AA-7B11-4F77-A428-64A0673D39A6}"/>
    <cellStyle name="Migliaia 11 3 4 3 2" xfId="32102" xr:uid="{8B219A9A-019C-4189-88E3-9989DD9B2EA7}"/>
    <cellStyle name="Migliaia 11 3 4 3 3" xfId="21826" xr:uid="{5960051E-C2E8-4E5F-B778-4E82B77F64DD}"/>
    <cellStyle name="Migliaia 11 3 4 4" xfId="26177" xr:uid="{687C0E5C-0848-42E9-802D-A39903A0E443}"/>
    <cellStyle name="Migliaia 11 3 4 5" xfId="15878" xr:uid="{B4D141EE-6710-49DA-9D26-415476A1D993}"/>
    <cellStyle name="Migliaia 11 3 5" xfId="6388" xr:uid="{0BB1ABE1-4355-4241-A778-73153A26F7F0}"/>
    <cellStyle name="Migliaia 11 3 5 2" xfId="28889" xr:uid="{6059E523-ACFD-4F92-A83E-F0D781774BAC}"/>
    <cellStyle name="Migliaia 11 3 5 3" xfId="18595" xr:uid="{247B308E-DABE-49A9-B978-FBA2066C893A}"/>
    <cellStyle name="Migliaia 11 3 6" xfId="9579" xr:uid="{2ACE8BF1-132C-44CF-B371-89DB92A10122}"/>
    <cellStyle name="Migliaia 11 3 6 2" xfId="31849" xr:uid="{AC550B61-2325-4A67-9F91-9BB425D67CA1}"/>
    <cellStyle name="Migliaia 11 3 6 3" xfId="21573" xr:uid="{BA12112F-7E1F-47F5-8927-AEF0B448BD1C}"/>
    <cellStyle name="Migliaia 11 3 7" xfId="12700" xr:uid="{F711CD90-2AF1-46EB-8DFF-7B83847C3BA7}"/>
    <cellStyle name="Migliaia 11 3 7 3" xfId="23569" xr:uid="{75B723C6-E608-48E8-ABC5-F88276C57A59}"/>
    <cellStyle name="Migliaia 11 3 8" xfId="25925" xr:uid="{AE8558B7-A391-40BC-A629-9A31D2F5191E}"/>
    <cellStyle name="Migliaia 11 3 9" xfId="15625" xr:uid="{A830344B-4CD7-4BFF-B9D9-236DD97AAEAD}"/>
    <cellStyle name="Migliaia 11 4" xfId="3440" xr:uid="{60DF2467-F9A2-4C38-9ECF-AB56FEFB9C96}"/>
    <cellStyle name="Migliaia 11 4 2" xfId="4974" xr:uid="{44800CD3-8DC9-4729-B297-5A10D3815216}"/>
    <cellStyle name="Migliaia 11 4 2 2" xfId="8172" xr:uid="{D2BF1066-3465-4D08-96ED-8DC2FA41B598}"/>
    <cellStyle name="Migliaia 11 4 2 2 2" xfId="30584" xr:uid="{36DA9AA4-FB71-42F5-98C2-CB6D34102E2D}"/>
    <cellStyle name="Migliaia 11 4 2 2 3" xfId="20295" xr:uid="{F1F5CE4F-3EBC-4390-B303-531B2808F5EE}"/>
    <cellStyle name="Migliaia 11 4 2 3" xfId="11277" xr:uid="{AA941A62-B935-4059-B10E-8D7F1FEDCD1C}"/>
    <cellStyle name="Migliaia 11 4 2 3 3" xfId="23275" xr:uid="{C9E8404F-AA77-4168-9AF8-689798CB4DDE}"/>
    <cellStyle name="Migliaia 11 4 2 4" xfId="27622" xr:uid="{766A245E-AF72-47DA-A5E6-7E8FBA67629B}"/>
    <cellStyle name="Migliaia 11 4 2 5" xfId="17327" xr:uid="{B50E1A38-F764-4E1C-AD5A-2012867E8B72}"/>
    <cellStyle name="Migliaia 11 4 3" xfId="6813" xr:uid="{A7D43C8E-DB0B-4ABD-B417-0F218355930F}"/>
    <cellStyle name="Migliaia 11 4 3 2" xfId="29298" xr:uid="{3C98EB27-823A-4CD5-9429-8DEB9F98419E}"/>
    <cellStyle name="Migliaia 11 4 3 3" xfId="19005" xr:uid="{6CFFCED9-E8EC-45ED-AC5A-880FB27DAFB7}"/>
    <cellStyle name="Migliaia 11 4 4" xfId="9990" xr:uid="{C1507A11-9646-4DB1-BF58-8718E924ED40}"/>
    <cellStyle name="Migliaia 11 4 4 2" xfId="32259" xr:uid="{6696E469-4E64-40BA-8A78-00E8FE0634E1}"/>
    <cellStyle name="Migliaia 11 4 4 3" xfId="21984" xr:uid="{507CA1DF-8C70-442D-A1BA-B3E782FE3C73}"/>
    <cellStyle name="Migliaia 11 4 5" xfId="13067" xr:uid="{6EC47F0F-506D-4536-97DC-5DFF4FF89A02}"/>
    <cellStyle name="Migliaia 11 4 5 3" xfId="23891" xr:uid="{A70D5EB0-523D-4718-9F44-859DB22571B2}"/>
    <cellStyle name="Migliaia 11 4 6" xfId="26335" xr:uid="{4930AEE7-16AF-4E8C-8126-52C048CD139C}"/>
    <cellStyle name="Migliaia 11 4 7" xfId="16036" xr:uid="{ABBD1C74-DB17-452F-890E-23986D002854}"/>
    <cellStyle name="Migliaia 11 5" xfId="4759" xr:uid="{D957A88B-0D64-482F-B6C9-D54F6D251970}"/>
    <cellStyle name="Migliaia 11 5 2" xfId="7945" xr:uid="{60536D5B-D2D7-4947-BAB6-378E30BC92BA}"/>
    <cellStyle name="Migliaia 11 5 2 2" xfId="30375" xr:uid="{538F0175-231E-42B1-9F01-EA0BD34E75A3}"/>
    <cellStyle name="Migliaia 11 5 2 3" xfId="20085" xr:uid="{ACEAD9A0-7352-48BD-8EA4-F873E892494D}"/>
    <cellStyle name="Migliaia 11 5 3" xfId="11067" xr:uid="{6D7DB3A7-EFAB-4629-9CFC-CB64031A7689}"/>
    <cellStyle name="Migliaia 11 5 3 3" xfId="23065" xr:uid="{253553E2-E009-47B7-B5A2-6AA72950DB45}"/>
    <cellStyle name="Migliaia 11 5 4" xfId="13806" xr:uid="{9C5F81A7-B56F-44E6-A0A4-A7DDAB188122}"/>
    <cellStyle name="Migliaia 11 5 4 3" xfId="24445" xr:uid="{0B25D226-854A-47DB-BBD3-E884AFEA80A8}"/>
    <cellStyle name="Migliaia 11 5 5" xfId="27416" xr:uid="{097BC06E-5E73-4F5A-89E8-934A2784CC43}"/>
    <cellStyle name="Migliaia 11 5 6" xfId="17117" xr:uid="{F8BF9B20-0D38-4FFB-BB02-2872B5AB99B2}"/>
    <cellStyle name="Migliaia 11 6" xfId="4639" xr:uid="{A60C6E4C-57AA-4EF5-8CE9-EF580CF87F25}"/>
    <cellStyle name="Migliaia 11 6 2" xfId="7815" xr:uid="{E73577AA-4808-443F-97FB-2CEE5714A3DB}"/>
    <cellStyle name="Migliaia 11 6 2 2" xfId="30243" xr:uid="{49D73FAE-B754-4D56-8B18-A28669C30904}"/>
    <cellStyle name="Migliaia 11 6 2 3" xfId="19954" xr:uid="{2F51F6DE-75D0-41EE-AE0F-F4A77BFD0F8D}"/>
    <cellStyle name="Migliaia 11 6 3" xfId="10938" xr:uid="{48442022-E20D-4D3B-88C3-E524B86CA11C}"/>
    <cellStyle name="Migliaia 11 6 3 3" xfId="22933" xr:uid="{0023491B-9FDA-4AD3-B2FD-E440FE235AE5}"/>
    <cellStyle name="Migliaia 11 6 4" xfId="13986" xr:uid="{A06DEBCA-D474-45B7-B76E-A784906E4AA0}"/>
    <cellStyle name="Migliaia 11 6 4 3" xfId="24625" xr:uid="{9C7CEEA3-55D1-4F6B-AFDC-0305FC0A3FAF}"/>
    <cellStyle name="Migliaia 11 6 5" xfId="27284" xr:uid="{CB9CD86E-F243-42BE-A201-2CA99B301C94}"/>
    <cellStyle name="Migliaia 11 6 6" xfId="16985" xr:uid="{4F699808-01AC-4599-903F-DA1B2C5ACF95}"/>
    <cellStyle name="Migliaia 11 7" xfId="4571" xr:uid="{712F8A7A-AFDE-4F8B-BD97-D0BC3EA48FCF}"/>
    <cellStyle name="Migliaia 11 7 2" xfId="7747" xr:uid="{AC54206F-D09B-46E7-AE00-EC07AA995548}"/>
    <cellStyle name="Migliaia 11 7 2 2" xfId="30176" xr:uid="{1A4E5510-0DDC-4D7B-B9A9-A0B9C4D464BB}"/>
    <cellStyle name="Migliaia 11 7 2 3" xfId="19886" xr:uid="{07F69BDC-6805-42E9-8A3F-197F50CC7CE6}"/>
    <cellStyle name="Migliaia 11 7 3" xfId="10870" xr:uid="{3BAE0727-B6DD-4C32-8F74-5F77CACD27C4}"/>
    <cellStyle name="Migliaia 11 7 3 3" xfId="22865" xr:uid="{A5B19EA2-457B-4F4B-826A-ABD8C836B2B3}"/>
    <cellStyle name="Migliaia 11 7 4" xfId="13918" xr:uid="{6B5193A5-5721-455C-A87B-AEB1AC097D99}"/>
    <cellStyle name="Migliaia 11 7 4 3" xfId="24558" xr:uid="{CC355CDF-86F8-42B1-B332-220691386D1E}"/>
    <cellStyle name="Migliaia 11 7 5" xfId="27216" xr:uid="{6F18B56A-17C1-40A0-8C47-1D49643E347E}"/>
    <cellStyle name="Migliaia 11 7 6" xfId="16917" xr:uid="{C336180B-5422-4892-B3BF-48D95C278C47}"/>
    <cellStyle name="Migliaia 11 8" xfId="4436" xr:uid="{33A15422-2E60-4539-9676-857A8B6FE785}"/>
    <cellStyle name="Migliaia 11 8 2" xfId="7612" xr:uid="{BA4503EA-A615-446B-AC52-36AF7BE75190}"/>
    <cellStyle name="Migliaia 11 8 2 2" xfId="30041" xr:uid="{83973D8D-A270-423C-865E-FFD8CE87C3C1}"/>
    <cellStyle name="Migliaia 11 8 2 3" xfId="19751" xr:uid="{9BF9B598-73EB-46FF-9AB0-27440B258AEF}"/>
    <cellStyle name="Migliaia 11 8 3" xfId="10735" xr:uid="{8D7C05BF-A2B0-4D9B-9964-60713D2F693C}"/>
    <cellStyle name="Migliaia 11 8 3 3" xfId="22730" xr:uid="{7CB42CD3-77D2-4FD6-A2E3-FC80FC46B158}"/>
    <cellStyle name="Migliaia 11 8 4" xfId="13967" xr:uid="{C91383FB-E450-4139-B2C1-376F07CD0790}"/>
    <cellStyle name="Migliaia 11 8 4 3" xfId="24606" xr:uid="{0466D0CE-B0D8-42C8-8342-69050137FF63}"/>
    <cellStyle name="Migliaia 11 8 5" xfId="27081" xr:uid="{4529BEE4-3D7A-4EE7-BB8F-1C313C6B8DF6}"/>
    <cellStyle name="Migliaia 11 8 6" xfId="16782" xr:uid="{8A4CCF57-69A4-48B4-BEC1-B11DFC910510}"/>
    <cellStyle name="Migliaia 11 9" xfId="4233" xr:uid="{684860DB-4CDF-4D7D-821A-80E3B4F96C0D}"/>
    <cellStyle name="Migliaia 11 9 2" xfId="7408" xr:uid="{3DB03DFA-7EB5-4C96-8C6A-589205465797}"/>
    <cellStyle name="Migliaia 11 9 2 2" xfId="29851" xr:uid="{945AB0BE-2AA1-4DFC-8705-4332066A1CF3}"/>
    <cellStyle name="Migliaia 11 9 2 3" xfId="19561" xr:uid="{55270DDB-6FA3-47D4-A422-5322B4200BED}"/>
    <cellStyle name="Migliaia 11 9 3" xfId="10545" xr:uid="{D809D903-7EC4-44E7-82F0-4420488B23B7}"/>
    <cellStyle name="Migliaia 11 9 3 3" xfId="22540" xr:uid="{2BE8535D-448C-454F-828B-588BD8D67672}"/>
    <cellStyle name="Migliaia 11 9 4" xfId="14135" xr:uid="{1E7912AC-8930-4F0B-897B-747ED6E6AA37}"/>
    <cellStyle name="Migliaia 11 9 4 3" xfId="24771" xr:uid="{85E1CDE3-66DE-4FBF-9350-CC8452AA7271}"/>
    <cellStyle name="Migliaia 11 9 5" xfId="26891" xr:uid="{C9C428CD-327F-444D-88B0-055929C55975}"/>
    <cellStyle name="Migliaia 11 9 6" xfId="16592" xr:uid="{06F1A9AB-E675-41BA-B00A-754EBFB31B31}"/>
    <cellStyle name="Migliaia 110" xfId="11832" xr:uid="{6A87CA5A-6C9D-4E5F-9D89-D84DE4077952}"/>
    <cellStyle name="Migliaia 111" xfId="11834" xr:uid="{16DED2A4-B12B-427C-8A9B-1E87C720EC7E}"/>
    <cellStyle name="Migliaia 112" xfId="11824" xr:uid="{3466F78C-268C-4889-97A3-CECAA09038CC}"/>
    <cellStyle name="Migliaia 113" xfId="11830" xr:uid="{EB1E9275-9E43-4C54-B1C3-A76997BBB7BE}"/>
    <cellStyle name="Migliaia 114" xfId="11825" xr:uid="{1F1BF740-5E3D-46AC-8C74-8D4D235D440A}"/>
    <cellStyle name="Migliaia 115" xfId="1752" xr:uid="{C77ECF40-4DD1-4388-B329-D2DD6C0E64F1}"/>
    <cellStyle name="Migliaia 116" xfId="14192" xr:uid="{0FED6A8B-5AE2-4EEB-8003-BF80B7E42048}"/>
    <cellStyle name="Migliaia 117" xfId="14498" xr:uid="{B56C0645-4102-44BB-ADCE-CA063C68E89B}"/>
    <cellStyle name="Migliaia 118" xfId="32814" xr:uid="{4F84EA01-EA62-4A1D-9A8E-1C3D0526A600}"/>
    <cellStyle name="Migliaia 119" xfId="32815" xr:uid="{339929A3-4E85-4371-BFE3-D969B93D3D05}"/>
    <cellStyle name="Migliaia 12" xfId="693" xr:uid="{9FC33C7B-DC9B-4947-A395-A2894A160673}"/>
    <cellStyle name="Migliaia 12 10" xfId="4084" xr:uid="{DD7BB4A3-5C53-44FD-AF80-EA5E88FEE74E}"/>
    <cellStyle name="Migliaia 12 10 2" xfId="7259" xr:uid="{0A521F1C-92C0-404A-BA27-A6EAFCE81C38}"/>
    <cellStyle name="Migliaia 12 10 2 2" xfId="29730" xr:uid="{AF2EFEE1-9A7E-4796-B1EC-2B2F660E1CC2}"/>
    <cellStyle name="Migliaia 12 10 2 3" xfId="19440" xr:uid="{6E0099CB-7554-4279-9F30-D389E6134C05}"/>
    <cellStyle name="Migliaia 12 10 3" xfId="10424" xr:uid="{B33C6B5E-2A78-4C2A-A403-52F87806708D}"/>
    <cellStyle name="Migliaia 12 10 3 3" xfId="22419" xr:uid="{A59AA7D2-6743-4252-938D-C71EE56FC643}"/>
    <cellStyle name="Migliaia 12 10 4" xfId="26770" xr:uid="{BB92CA8F-2DF6-4F99-BECD-8F734E3198E7}"/>
    <cellStyle name="Migliaia 12 10 5" xfId="16471" xr:uid="{DE0C64F8-A28B-40B3-95F2-BBCDB791E388}"/>
    <cellStyle name="Migliaia 12 11" xfId="3206" xr:uid="{E2FB70C7-591A-4EC2-8081-F9AC60BB83CF}"/>
    <cellStyle name="Migliaia 12 11 2" xfId="6561" xr:uid="{FA7BEE4C-081C-4D8C-8AFC-D8FF5092CBFD}"/>
    <cellStyle name="Migliaia 12 11 2 2" xfId="29061" xr:uid="{E492F898-4233-4302-8AF0-901658E22E45}"/>
    <cellStyle name="Migliaia 12 11 2 3" xfId="18768" xr:uid="{002288D6-7745-498F-AB5E-B0B3C89B47F8}"/>
    <cellStyle name="Migliaia 12 11 3" xfId="9752" xr:uid="{E653CDC4-9A03-4AD3-ADA5-C29B6D4E9525}"/>
    <cellStyle name="Migliaia 12 11 3 2" xfId="32022" xr:uid="{5D1F550D-BD11-4612-AEA1-E333F61229F2}"/>
    <cellStyle name="Migliaia 12 11 3 3" xfId="21746" xr:uid="{DA288FDC-3B97-4F91-98A2-7E23837DC208}"/>
    <cellStyle name="Migliaia 12 11 4" xfId="26098" xr:uid="{24E9A798-CCE5-4CCF-92FF-7C5D09A62B80}"/>
    <cellStyle name="Migliaia 12 11 5" xfId="15798" xr:uid="{4F8EE1C2-A870-4172-A0D3-0633F8D3C7DC}"/>
    <cellStyle name="Migliaia 12 12" xfId="3021" xr:uid="{B0D3738B-0F41-4855-868E-341481429DCD}"/>
    <cellStyle name="Migliaia 12 12 2" xfId="6310" xr:uid="{AE6BCCB9-5D5F-4717-941D-6B6A6CFE55EB}"/>
    <cellStyle name="Migliaia 12 12 2 2" xfId="28811" xr:uid="{C8B27782-8040-446B-BC7F-25E6ABD5D3F8}"/>
    <cellStyle name="Migliaia 12 12 2 3" xfId="18517" xr:uid="{5A1BED8F-B858-436D-8182-BCA561917375}"/>
    <cellStyle name="Migliaia 12 12 3" xfId="9501" xr:uid="{1EF696C1-04A2-4003-997F-EDB55350C7A8}"/>
    <cellStyle name="Migliaia 12 12 3 2" xfId="31771" xr:uid="{7D3AF4CA-33B9-4326-8A0D-1B6330BA8431}"/>
    <cellStyle name="Migliaia 12 12 3 3" xfId="21495" xr:uid="{5EBC2139-3C72-4209-B2C9-C59EFB7F14C8}"/>
    <cellStyle name="Migliaia 12 12 4" xfId="25847" xr:uid="{C56A14AA-B23F-4629-B62D-8B8DD376980E}"/>
    <cellStyle name="Migliaia 12 12 5" xfId="15547" xr:uid="{884892DF-B7DF-4BE3-BA3E-4C18F766684E}"/>
    <cellStyle name="Migliaia 12 13" xfId="2907" xr:uid="{F2BA736C-0681-4DAC-9803-D9CFFA8044FB}"/>
    <cellStyle name="Migliaia 12 13 2" xfId="6199" xr:uid="{1D6221E0-579E-4425-982B-3713F438EC2F}"/>
    <cellStyle name="Migliaia 12 13 2 2" xfId="28700" xr:uid="{65EC6CF6-C322-4EBC-9872-9442CECC3F74}"/>
    <cellStyle name="Migliaia 12 13 2 3" xfId="18406" xr:uid="{A871B953-4DAB-4F07-97E1-2433134E736D}"/>
    <cellStyle name="Migliaia 12 13 3" xfId="9390" xr:uid="{BC6AA61A-E702-4F28-B3B3-E7A8D24BAF3F}"/>
    <cellStyle name="Migliaia 12 13 3 2" xfId="31660" xr:uid="{BFC04660-B004-4EC1-9F91-878BD0A6DCDA}"/>
    <cellStyle name="Migliaia 12 13 3 3" xfId="21384" xr:uid="{B3F5663D-C5D6-4818-A6E1-8B9883F2BC89}"/>
    <cellStyle name="Migliaia 12 13 4" xfId="25736" xr:uid="{6EA38CE3-80E7-4336-8E72-4345B4FE6417}"/>
    <cellStyle name="Migliaia 12 13 5" xfId="15436" xr:uid="{4BB152BB-1E19-4166-90C7-4CB5606B9F66}"/>
    <cellStyle name="Migliaia 12 14" xfId="2826" xr:uid="{0BC9BB2C-1D25-4323-B587-FF5649544CCF}"/>
    <cellStyle name="Migliaia 12 14 2" xfId="6112" xr:uid="{4B39C184-50DD-42F3-9818-CE7475037814}"/>
    <cellStyle name="Migliaia 12 14 2 2" xfId="28613" xr:uid="{7563182A-AEF8-4D05-9792-1150C36F4BC1}"/>
    <cellStyle name="Migliaia 12 14 2 3" xfId="18319" xr:uid="{4641577C-04F8-43FC-88A0-F1424D4C845B}"/>
    <cellStyle name="Migliaia 12 14 3" xfId="9303" xr:uid="{619A69A9-7ED1-491A-8204-55CF325866B6}"/>
    <cellStyle name="Migliaia 12 14 3 2" xfId="31573" xr:uid="{667A22C7-5DFA-4C6B-882A-2B82A593AF19}"/>
    <cellStyle name="Migliaia 12 14 3 3" xfId="21297" xr:uid="{BF569F6B-6A0B-4753-928E-29E0570542BE}"/>
    <cellStyle name="Migliaia 12 14 4" xfId="25649" xr:uid="{AB799DDC-984C-4F81-B9EF-D4406F4807E1}"/>
    <cellStyle name="Migliaia 12 14 5" xfId="15349" xr:uid="{38A37D8D-E3DD-4D30-A787-479EE50CEAF2}"/>
    <cellStyle name="Migliaia 12 15" xfId="2728" xr:uid="{3D31473A-51EA-44F3-81DE-B05DB12949A2}"/>
    <cellStyle name="Migliaia 12 15 2" xfId="6013" xr:uid="{F279A43A-C84B-45E8-B54A-FFF637118873}"/>
    <cellStyle name="Migliaia 12 15 2 2" xfId="28514" xr:uid="{835935F0-E484-47B9-8229-EABF992F7193}"/>
    <cellStyle name="Migliaia 12 15 2 3" xfId="18220" xr:uid="{E9E81984-2A3C-4C37-A708-DB7065721C6A}"/>
    <cellStyle name="Migliaia 12 15 3" xfId="9204" xr:uid="{242995E1-3FF0-465B-B56A-DED379CB9BBE}"/>
    <cellStyle name="Migliaia 12 15 3 2" xfId="31474" xr:uid="{38E8441A-F571-4E29-978D-DF956CC0D57B}"/>
    <cellStyle name="Migliaia 12 15 3 3" xfId="21198" xr:uid="{40A57447-4A7C-4110-8629-197F8EF13E87}"/>
    <cellStyle name="Migliaia 12 15 4" xfId="25550" xr:uid="{D73342FF-F093-4106-BA96-A704C6D56323}"/>
    <cellStyle name="Migliaia 12 15 5" xfId="15250" xr:uid="{189C6480-38E4-419F-A79B-D4438A20E38B}"/>
    <cellStyle name="Migliaia 12 16" xfId="5545" xr:uid="{FEF4AFEC-925A-4D61-B9D7-F42B8D396B58}"/>
    <cellStyle name="Migliaia 12 16 2" xfId="28062" xr:uid="{249668C1-ABDD-4426-B9FE-FF8217CFFD5D}"/>
    <cellStyle name="Migliaia 12 16 3" xfId="17768" xr:uid="{50A97BAD-38BC-4EE7-9598-784C6CEF704E}"/>
    <cellStyle name="Migliaia 12 17" xfId="8751" xr:uid="{3FD17A95-7448-4094-B7AB-BBFD59ACC2CC}"/>
    <cellStyle name="Migliaia 12 17 2" xfId="31022" xr:uid="{1589C034-38A5-4B9B-83DC-1F1C93633A88}"/>
    <cellStyle name="Migliaia 12 17 3" xfId="20746" xr:uid="{71132FDB-EBBD-4C77-BACC-2CFAC2FDC898}"/>
    <cellStyle name="Migliaia 12 18" xfId="12327" xr:uid="{3B4BAC5F-1526-40C5-B6B6-FC717881DC0E}"/>
    <cellStyle name="Migliaia 12 18 3" xfId="23473" xr:uid="{16989BB5-347B-4CF7-882B-A094284862B7}"/>
    <cellStyle name="Migliaia 12 19" xfId="25097" xr:uid="{49926852-A6B6-443E-AF1D-5CFAC480972F}"/>
    <cellStyle name="Migliaia 12 2" xfId="3137" xr:uid="{51EBAE97-603D-47FC-A5B7-33AC399E895F}"/>
    <cellStyle name="Migliaia 12 2 10" xfId="9665" xr:uid="{39CEB3D2-6427-4D4D-A2CE-392CE2D95385}"/>
    <cellStyle name="Migliaia 12 2 10 2" xfId="31935" xr:uid="{85B04F79-5124-499C-BF8B-696B8A0318AD}"/>
    <cellStyle name="Migliaia 12 2 10 3" xfId="21659" xr:uid="{3BCC8D51-15B0-40DA-B638-393CAEB078E2}"/>
    <cellStyle name="Migliaia 12 2 11" xfId="12784" xr:uid="{B667EB22-7EC4-4BB7-87B7-C05980A64C30}"/>
    <cellStyle name="Migliaia 12 2 11 3" xfId="23655" xr:uid="{8EE7175A-67EA-4003-BE0F-3EEB9144EC15}"/>
    <cellStyle name="Migliaia 12 2 12" xfId="26011" xr:uid="{7219376A-4986-433C-A17B-6BEF8D8EA30F}"/>
    <cellStyle name="Migliaia 12 2 13" xfId="15711" xr:uid="{72DD3378-31FF-4C7A-827D-FE99CDEA6329}"/>
    <cellStyle name="Migliaia 12 2 2" xfId="4004" xr:uid="{596FF0ED-9AF8-4043-B2F8-6CB65087683E}"/>
    <cellStyle name="Migliaia 12 2 2 2" xfId="5054" xr:uid="{5BD7156B-9BAB-4A3B-AA81-2D49EC33B968}"/>
    <cellStyle name="Migliaia 12 2 2 2 2" xfId="8258" xr:uid="{E3E1E1F2-922A-48DB-953A-A5FC80EBD232}"/>
    <cellStyle name="Migliaia 12 2 2 2 2 2" xfId="30668" xr:uid="{04C27807-DB22-43B4-A67E-DE4BEAF49011}"/>
    <cellStyle name="Migliaia 12 2 2 2 2 3" xfId="20381" xr:uid="{908248F1-7609-4EFE-BA5D-567A8A9ADB12}"/>
    <cellStyle name="Migliaia 12 2 2 2 3" xfId="11362" xr:uid="{CF112738-7DCB-4CB4-B77B-59295C7313DC}"/>
    <cellStyle name="Migliaia 12 2 2 2 3 3" xfId="23361" xr:uid="{C300CAD5-3E06-4FE5-8752-DE9EC6295434}"/>
    <cellStyle name="Migliaia 12 2 2 2 4" xfId="13597" xr:uid="{4D6E782B-4AFC-4189-8C1D-29995245C0C4}"/>
    <cellStyle name="Migliaia 12 2 2 2 4 3" xfId="24235" xr:uid="{8DAF6428-D4F9-45D2-A905-D4134FE89387}"/>
    <cellStyle name="Migliaia 12 2 2 2 5" xfId="27707" xr:uid="{4C279388-507A-4997-8150-3FE92AF10CFE}"/>
    <cellStyle name="Migliaia 12 2 2 2 6" xfId="17413" xr:uid="{7490C1CE-1394-4E1D-9418-A17A29AE0528}"/>
    <cellStyle name="Migliaia 12 2 2 3" xfId="7171" xr:uid="{31A70A17-0064-43E0-B8D8-DD6F7D5D2910}"/>
    <cellStyle name="Migliaia 12 2 2 3 2" xfId="29644" xr:uid="{A775E53D-0957-47EF-9C4D-4A98A83BA710}"/>
    <cellStyle name="Migliaia 12 2 2 3 3" xfId="19353" xr:uid="{098CC047-D8CD-4248-B6A8-BE60DDE2805A}"/>
    <cellStyle name="Migliaia 12 2 2 4" xfId="10337" xr:uid="{056C0D94-CA36-4AD6-9DBB-96A23BFDBCED}"/>
    <cellStyle name="Migliaia 12 2 2 4 2" xfId="32606" xr:uid="{810BBAFE-6B31-46EC-82BA-28BE99F34CFC}"/>
    <cellStyle name="Migliaia 12 2 2 4 3" xfId="22332" xr:uid="{ED88FAC2-EE92-4055-AA18-AFD12D94FFC8}"/>
    <cellStyle name="Migliaia 12 2 2 5" xfId="12993" xr:uid="{14521A4C-0F8B-4228-91FA-A695501F82D5}"/>
    <cellStyle name="Migliaia 12 2 2 5 3" xfId="23818" xr:uid="{1269CC09-84A0-4789-94B4-8837329F4F5A}"/>
    <cellStyle name="Migliaia 12 2 2 6" xfId="26683" xr:uid="{5E596A18-8099-4781-A563-26101A89B745}"/>
    <cellStyle name="Migliaia 12 2 2 7" xfId="16384" xr:uid="{C4B532E6-F77B-466D-82FF-0E55EF39F995}"/>
    <cellStyle name="Migliaia 12 2 3" xfId="3843" xr:uid="{8BFA7A65-7989-425D-B7F2-7CCB0C426E8A}"/>
    <cellStyle name="Migliaia 12 2 3 2" xfId="4839" xr:uid="{B716B27D-6CF8-4DB8-BAD0-5A61D2769C77}"/>
    <cellStyle name="Migliaia 12 2 3 2 2" xfId="8026" xr:uid="{B02E3C48-8366-4C99-A101-73C8DC4C6EF4}"/>
    <cellStyle name="Migliaia 12 2 3 2 2 2" xfId="30457" xr:uid="{27B49B96-30DE-4328-9E7F-22378773C88C}"/>
    <cellStyle name="Migliaia 12 2 3 2 2 3" xfId="20167" xr:uid="{2204351B-E5A8-418E-922F-C3FF2425B1E2}"/>
    <cellStyle name="Migliaia 12 2 3 2 3" xfId="11149" xr:uid="{116A22AC-F437-48BD-A714-00669A30E8B3}"/>
    <cellStyle name="Migliaia 12 2 3 2 3 3" xfId="23147" xr:uid="{2D114967-AFF4-497C-AB45-62144600EBFF}"/>
    <cellStyle name="Migliaia 12 2 3 2 4" xfId="27497" xr:uid="{9AD8AA01-D426-4B7F-8A6A-F5212AB60860}"/>
    <cellStyle name="Migliaia 12 2 3 2 5" xfId="17199" xr:uid="{08E1A844-69DB-42A5-8361-F2CDE689CA69}"/>
    <cellStyle name="Migliaia 12 2 3 3" xfId="7013" xr:uid="{3091211C-96B5-48EB-9331-2DFB3AA563C8}"/>
    <cellStyle name="Migliaia 12 2 3 3 2" xfId="29483" xr:uid="{F935B752-26E5-4A4C-A390-1C6453517787}"/>
    <cellStyle name="Migliaia 12 2 3 3 3" xfId="19191" xr:uid="{98BCD53D-A830-4405-BF38-894BC1247A93}"/>
    <cellStyle name="Migliaia 12 2 3 4" xfId="10175" xr:uid="{AEDC1400-C263-4FEB-BE94-6E9148CAB843}"/>
    <cellStyle name="Migliaia 12 2 3 4 2" xfId="32445" xr:uid="{AD6AF74D-3607-4401-BAB1-76533F624838}"/>
    <cellStyle name="Migliaia 12 2 3 4 3" xfId="22170" xr:uid="{96EE47B4-4D47-4062-AD7E-2B31279DF833}"/>
    <cellStyle name="Migliaia 12 2 3 5" xfId="13435" xr:uid="{EBB5A9F5-635D-4327-BF87-D8313286ED82}"/>
    <cellStyle name="Migliaia 12 2 3 5 3" xfId="24073" xr:uid="{70C03F89-CB3E-44D5-8F56-E956915983E4}"/>
    <cellStyle name="Migliaia 12 2 3 6" xfId="26521" xr:uid="{811D31E6-FD39-4988-8E72-9CDED45C94FF}"/>
    <cellStyle name="Migliaia 12 2 3 7" xfId="16222" xr:uid="{46BC65A9-A7A1-43DA-A996-C8F31DC178A9}"/>
    <cellStyle name="Migliaia 12 2 4" xfId="4720" xr:uid="{94273FDD-8D67-478A-A8DF-E9FC88E8E72C}"/>
    <cellStyle name="Migliaia 12 2 4 2" xfId="7897" xr:uid="{10DCA197-71DE-4F99-B355-101B7D06795C}"/>
    <cellStyle name="Migliaia 12 2 4 2 2" xfId="30325" xr:uid="{23DEE820-956A-43E2-8652-FEAFB08137CD}"/>
    <cellStyle name="Migliaia 12 2 4 2 3" xfId="20036" xr:uid="{B1510768-E527-4067-8AB1-13EA7795B33D}"/>
    <cellStyle name="Migliaia 12 2 4 3" xfId="11020" xr:uid="{E23D7649-3303-4E28-8F91-BAB188C03F2D}"/>
    <cellStyle name="Migliaia 12 2 4 3 3" xfId="23015" xr:uid="{48B589BB-073F-4A2B-8CDE-5DBD61905F99}"/>
    <cellStyle name="Migliaia 12 2 4 4" xfId="13667" xr:uid="{FB35B3FD-1DA6-4609-834D-04E79B1E5D8C}"/>
    <cellStyle name="Migliaia 12 2 4 4 3" xfId="24305" xr:uid="{242AE6FF-3648-4B6B-AB19-2CDE2FC43ED8}"/>
    <cellStyle name="Migliaia 12 2 4 5" xfId="27366" xr:uid="{42485127-1E7D-44DF-BF84-FDBD9FB71FCD}"/>
    <cellStyle name="Migliaia 12 2 4 6" xfId="17067" xr:uid="{ADBFD6B0-8961-4BDC-88DA-DB922F41640A}"/>
    <cellStyle name="Migliaia 12 2 5" xfId="4519" xr:uid="{D9ECA9F1-B889-479B-A125-CCB43B8CC5CA}"/>
    <cellStyle name="Migliaia 12 2 5 2" xfId="7695" xr:uid="{DCB97C25-5A8D-4C12-9B59-151FB4792748}"/>
    <cellStyle name="Migliaia 12 2 5 2 2" xfId="30124" xr:uid="{AD376D80-2DC6-4936-AF64-621E5D1465BC}"/>
    <cellStyle name="Migliaia 12 2 5 2 3" xfId="19834" xr:uid="{37F1C66A-A3D0-453F-B8B3-3C0F6A2E7C6B}"/>
    <cellStyle name="Migliaia 12 2 5 3" xfId="10818" xr:uid="{7BC92779-EFF4-4E7F-9DF8-780C173FD678}"/>
    <cellStyle name="Migliaia 12 2 5 3 3" xfId="22813" xr:uid="{7C18E012-5676-487A-B88A-FC71E7E4C210}"/>
    <cellStyle name="Migliaia 12 2 5 4" xfId="13870" xr:uid="{71AEDDE4-4D8A-4239-B502-765B64F29424}"/>
    <cellStyle name="Migliaia 12 2 5 4 3" xfId="24510" xr:uid="{0DBE9A97-B890-49AC-9C83-995CF5C408E1}"/>
    <cellStyle name="Migliaia 12 2 5 5" xfId="27164" xr:uid="{DFB4B37D-BF2D-464D-888D-2F49038ADD58}"/>
    <cellStyle name="Migliaia 12 2 5 6" xfId="16865" xr:uid="{A5861DC4-91FF-4F71-A2B9-A7179A4BDE24}"/>
    <cellStyle name="Migliaia 12 2 6" xfId="4328" xr:uid="{8D1464AE-FDA8-4071-94FE-05052FBEF124}"/>
    <cellStyle name="Migliaia 12 2 6 2" xfId="7503" xr:uid="{78334EF0-AC84-4C25-9515-5B1D80B300FF}"/>
    <cellStyle name="Migliaia 12 2 6 2 2" xfId="29932" xr:uid="{4405554F-8E4F-4F1C-BCB2-10F06C64D8E2}"/>
    <cellStyle name="Migliaia 12 2 6 2 3" xfId="19642" xr:uid="{EAD5219F-36CD-416E-83E2-3B65E55EE13F}"/>
    <cellStyle name="Migliaia 12 2 6 3" xfId="10626" xr:uid="{15C9BCAE-620B-4005-9AB7-E6435C2413F5}"/>
    <cellStyle name="Migliaia 12 2 6 3 3" xfId="22621" xr:uid="{541D3677-A1A3-4A6E-898F-35FC8010026E}"/>
    <cellStyle name="Migliaia 12 2 6 4" xfId="26972" xr:uid="{D78CE4B1-BA47-47CC-BDDC-A787F7D3020E}"/>
    <cellStyle name="Migliaia 12 2 6 5" xfId="16673" xr:uid="{41831685-47B0-442E-B319-84C2D76166B5}"/>
    <cellStyle name="Migliaia 12 2 7" xfId="4141" xr:uid="{E4F44E2B-746E-43F4-954B-9ECCA58AC1B8}"/>
    <cellStyle name="Migliaia 12 2 7 2" xfId="7316" xr:uid="{80F297EA-1FE6-435A-AECC-CA2D4CCAE7AC}"/>
    <cellStyle name="Migliaia 12 2 7 2 2" xfId="29779" xr:uid="{27247372-F4FB-4A0A-A46F-58A8A40E390E}"/>
    <cellStyle name="Migliaia 12 2 7 2 3" xfId="19489" xr:uid="{A7C377EA-8E92-45FE-8E93-810D5FF15B33}"/>
    <cellStyle name="Migliaia 12 2 7 3" xfId="10473" xr:uid="{D6677BB9-9F48-42F2-8CC6-CEA7A3BA7C2D}"/>
    <cellStyle name="Migliaia 12 2 7 3 3" xfId="22468" xr:uid="{F580AD66-FEB1-403F-9381-A922B28942D4}"/>
    <cellStyle name="Migliaia 12 2 7 4" xfId="26819" xr:uid="{42BD4397-3350-49CF-911B-B596EA41FBB5}"/>
    <cellStyle name="Migliaia 12 2 7 5" xfId="16520" xr:uid="{77A8BB51-20BB-4304-9049-1AB549092A7A}"/>
    <cellStyle name="Migliaia 12 2 8" xfId="3370" xr:uid="{84A25E74-E0F2-4834-BF6E-2CA0215D679F}"/>
    <cellStyle name="Migliaia 12 2 8 2" xfId="6727" xr:uid="{185920C9-DA89-4EBF-87A5-6313760C2947}"/>
    <cellStyle name="Migliaia 12 2 8 2 2" xfId="29227" xr:uid="{5153FD06-8AC8-4A43-8D08-62923773A4A4}"/>
    <cellStyle name="Migliaia 12 2 8 2 3" xfId="18934" xr:uid="{B35BCF0A-2AA9-4C5B-AD66-A74CA4E98090}"/>
    <cellStyle name="Migliaia 12 2 8 3" xfId="9918" xr:uid="{FB1E86E4-B485-40A3-B21B-C8F1F3E028A4}"/>
    <cellStyle name="Migliaia 12 2 8 3 2" xfId="32188" xr:uid="{E63E5799-DB78-4548-8E92-F6E99766C99B}"/>
    <cellStyle name="Migliaia 12 2 8 3 3" xfId="21912" xr:uid="{3E07C6E5-8A00-423A-A4C3-27805FE2B47C}"/>
    <cellStyle name="Migliaia 12 2 8 4" xfId="26263" xr:uid="{DFF71E3C-445F-47FF-BBB2-49115FBDFB92}"/>
    <cellStyle name="Migliaia 12 2 8 5" xfId="15964" xr:uid="{0759A907-FC2E-4B07-AA4D-98C34EF39D79}"/>
    <cellStyle name="Migliaia 12 2 9" xfId="6474" xr:uid="{90F33459-52CD-4907-89B4-3BFF830AF160}"/>
    <cellStyle name="Migliaia 12 2 9 2" xfId="28975" xr:uid="{154ECB1A-8B4E-485A-BEC6-95E1CEC9AF95}"/>
    <cellStyle name="Migliaia 12 2 9 3" xfId="18681" xr:uid="{446E6CC6-25FA-458C-845C-5612EFF26D7C}"/>
    <cellStyle name="Migliaia 12 20" xfId="14797" xr:uid="{09653838-0995-48D3-9D70-CB5A64FF8591}"/>
    <cellStyle name="Migliaia 12 21" xfId="32968" xr:uid="{5C900B69-4196-4D3B-BDE1-437365134E94}"/>
    <cellStyle name="Migliaia 12 23" xfId="2156" xr:uid="{F2F2B8D9-1422-4934-A6BA-FDCBA17E6C8B}"/>
    <cellStyle name="Migliaia 12 3" xfId="3085" xr:uid="{C7E9A374-7280-4716-A680-3C286835E0C5}"/>
    <cellStyle name="Migliaia 12 3 2" xfId="3948" xr:uid="{17BA7E58-F462-4E36-ADBE-82BF92986131}"/>
    <cellStyle name="Migliaia 12 3 2 2" xfId="4889" xr:uid="{0D34F2FA-86F4-4296-B602-58A796F227F3}"/>
    <cellStyle name="Migliaia 12 3 2 2 2" xfId="8077" xr:uid="{7F19DD5E-FD19-468E-A631-C744A6C31EA3}"/>
    <cellStyle name="Migliaia 12 3 2 2 2 2" xfId="30500" xr:uid="{25833C1F-EFB9-4AAB-9D8A-1BB9AD438E67}"/>
    <cellStyle name="Migliaia 12 3 2 2 2 3" xfId="20210" xr:uid="{F2A3591E-6BB1-46AE-BEA5-C15025FB959E}"/>
    <cellStyle name="Migliaia 12 3 2 2 3" xfId="11192" xr:uid="{DDE923F5-3FFA-4C45-9124-3DBEC17BCE64}"/>
    <cellStyle name="Migliaia 12 3 2 2 3 3" xfId="23190" xr:uid="{CBC8239E-C3B5-459C-B260-FA46E8606591}"/>
    <cellStyle name="Migliaia 12 3 2 2 4" xfId="13519" xr:uid="{0973B44A-513F-40CD-96BE-B4B50F4BD981}"/>
    <cellStyle name="Migliaia 12 3 2 2 4 3" xfId="24155" xr:uid="{7120E1D5-FDA8-4F85-9C53-295A8CE9D8F3}"/>
    <cellStyle name="Migliaia 12 3 2 2 5" xfId="27539" xr:uid="{C7F24372-640E-4CF4-BA8C-5FFDD980468A}"/>
    <cellStyle name="Migliaia 12 3 2 2 6" xfId="17242" xr:uid="{86E7DC73-5C5B-4E1C-8229-F118B4F36395}"/>
    <cellStyle name="Migliaia 12 3 2 3" xfId="7093" xr:uid="{CA1A3CD5-D304-4274-892E-8267D8AC28C4}"/>
    <cellStyle name="Migliaia 12 3 2 3 2" xfId="29564" xr:uid="{D74FD6E1-EB71-405D-94EF-038383EE046F}"/>
    <cellStyle name="Migliaia 12 3 2 3 3" xfId="19273" xr:uid="{730ABD82-BF1B-430B-8E81-E03992B053CA}"/>
    <cellStyle name="Migliaia 12 3 2 4" xfId="10257" xr:uid="{326FFEA1-4FA6-49B6-B236-409AA2B16AD7}"/>
    <cellStyle name="Migliaia 12 3 2 4 2" xfId="32526" xr:uid="{FAC5A333-2DDE-43F9-8720-027841281047}"/>
    <cellStyle name="Migliaia 12 3 2 4 3" xfId="22252" xr:uid="{A51EA882-0F64-4492-B9F2-427143952740}"/>
    <cellStyle name="Migliaia 12 3 2 5" xfId="12916" xr:uid="{57028F45-4874-4EE0-A58C-3716B8F1E4F9}"/>
    <cellStyle name="Migliaia 12 3 2 5 3" xfId="23738" xr:uid="{93200999-4A8F-4996-902B-460A90493E59}"/>
    <cellStyle name="Migliaia 12 3 2 6" xfId="26603" xr:uid="{82554A67-2939-4743-8BD5-EFD0C1C7AE39}"/>
    <cellStyle name="Migliaia 12 3 2 7" xfId="16304" xr:uid="{CEAD0463-6F2F-4BFF-B81A-430181B99C2D}"/>
    <cellStyle name="Migliaia 12 3 3" xfId="3768" xr:uid="{BAEEEB02-5035-4CBF-9A3B-FA8A90497B65}"/>
    <cellStyle name="Migliaia 12 3 3 2" xfId="6931" xr:uid="{2963F6CC-A4D6-4197-8035-D9B105E4477C}"/>
    <cellStyle name="Migliaia 12 3 3 2 2" xfId="29402" xr:uid="{6C3A6AF0-236C-46AB-A966-CB56EF7AD430}"/>
    <cellStyle name="Migliaia 12 3 3 2 3" xfId="19109" xr:uid="{41B100C3-4249-4AC6-B22D-5BC677A72CB6}"/>
    <cellStyle name="Migliaia 12 3 3 3" xfId="10094" xr:uid="{13FAFF12-B6E1-4980-96BF-4B7970F4A320}"/>
    <cellStyle name="Migliaia 12 3 3 3 2" xfId="32363" xr:uid="{E19EC107-5233-4927-BB32-69D449ED43FB}"/>
    <cellStyle name="Migliaia 12 3 3 3 3" xfId="22088" xr:uid="{73514B2E-550D-4ACD-B0AB-2A7757224223}"/>
    <cellStyle name="Migliaia 12 3 3 4" xfId="13359" xr:uid="{EED147A0-994A-40FD-A094-E7245CFE84C7}"/>
    <cellStyle name="Migliaia 12 3 3 4 3" xfId="23995" xr:uid="{DF8C4F94-778B-4338-B553-3AA1F73FF914}"/>
    <cellStyle name="Migliaia 12 3 3 5" xfId="26439" xr:uid="{A8C7B270-7FE7-48A2-9BBA-9C4C4F589A39}"/>
    <cellStyle name="Migliaia 12 3 3 6" xfId="16140" xr:uid="{28C02D65-8933-4AF5-9C10-22BEF3B8E1E7}"/>
    <cellStyle name="Migliaia 12 3 4" xfId="3288" xr:uid="{785798AB-EEE2-4140-BABE-51A8265EBB53}"/>
    <cellStyle name="Migliaia 12 3 4 2" xfId="6645" xr:uid="{C3560104-BFFE-486B-9CAB-ADB58DD76CCF}"/>
    <cellStyle name="Migliaia 12 3 4 2 2" xfId="29145" xr:uid="{1933DD2F-21E8-406E-8FF8-8CDB61D49F18}"/>
    <cellStyle name="Migliaia 12 3 4 2 3" xfId="18852" xr:uid="{70C3A4D6-2333-4483-949A-E25E6DCED763}"/>
    <cellStyle name="Migliaia 12 3 4 3" xfId="9836" xr:uid="{EC02FDB9-E241-465A-AFED-871B1DF07F49}"/>
    <cellStyle name="Migliaia 12 3 4 3 2" xfId="32106" xr:uid="{591BFADF-7715-432D-BA06-8B874C4AEB38}"/>
    <cellStyle name="Migliaia 12 3 4 3 3" xfId="21830" xr:uid="{BBB27749-256D-4A03-9268-2067A3191A71}"/>
    <cellStyle name="Migliaia 12 3 4 4" xfId="26181" xr:uid="{FF41CC57-A9C0-4DD5-87FB-0EDC1C82BCE6}"/>
    <cellStyle name="Migliaia 12 3 4 5" xfId="15882" xr:uid="{F92494C8-DEE5-4F29-9F0A-118CCA09A95C}"/>
    <cellStyle name="Migliaia 12 3 5" xfId="6392" xr:uid="{A10038BC-D203-40A2-B0BC-07883C613C91}"/>
    <cellStyle name="Migliaia 12 3 5 2" xfId="28893" xr:uid="{62ACA6B8-D27E-472C-BC54-E7C8F21141DB}"/>
    <cellStyle name="Migliaia 12 3 5 3" xfId="18599" xr:uid="{98BC80F1-1030-4C6D-96F9-2BA7EFBC8404}"/>
    <cellStyle name="Migliaia 12 3 6" xfId="9583" xr:uid="{82F0B952-A0DE-4BDF-AF05-D4CCA7BB0249}"/>
    <cellStyle name="Migliaia 12 3 6 2" xfId="31853" xr:uid="{034C855F-2921-4E4A-A2E6-191F1AE39321}"/>
    <cellStyle name="Migliaia 12 3 6 3" xfId="21577" xr:uid="{028FC24F-EB4C-4B9F-A2AD-708FB23484B9}"/>
    <cellStyle name="Migliaia 12 3 7" xfId="12704" xr:uid="{5EA37A80-4FEF-4644-88DB-54D818F4A29A}"/>
    <cellStyle name="Migliaia 12 3 7 3" xfId="23573" xr:uid="{EE57F27D-B382-4FAA-AED2-5DA648B487DC}"/>
    <cellStyle name="Migliaia 12 3 8" xfId="25929" xr:uid="{AC701F69-96FB-4FBB-B5B6-6D14ED724E4C}"/>
    <cellStyle name="Migliaia 12 3 9" xfId="15629" xr:uid="{2B57767E-F888-46A7-8853-DFE64AEC0755}"/>
    <cellStyle name="Migliaia 12 4" xfId="3442" xr:uid="{E019D5CB-A5DB-43CB-BA1E-52FC8AC52E73}"/>
    <cellStyle name="Migliaia 12 4 2" xfId="4978" xr:uid="{BC030972-F048-435D-86F2-F8F6A32397C9}"/>
    <cellStyle name="Migliaia 12 4 2 2" xfId="8176" xr:uid="{0CF7B472-C425-429D-AA20-21123DCAF925}"/>
    <cellStyle name="Migliaia 12 4 2 2 2" xfId="30588" xr:uid="{13D722E0-D368-484A-B676-613EE086AA6A}"/>
    <cellStyle name="Migliaia 12 4 2 2 3" xfId="20299" xr:uid="{FE6EA07A-3D4D-4BA1-BA60-3634A7EABE5E}"/>
    <cellStyle name="Migliaia 12 4 2 3" xfId="11281" xr:uid="{BC3D46B8-7ECE-4CFE-9492-16E530097D4E}"/>
    <cellStyle name="Migliaia 12 4 2 3 3" xfId="23279" xr:uid="{1372EE4E-461F-4174-9B4D-2D4C48C8EF4D}"/>
    <cellStyle name="Migliaia 12 4 2 4" xfId="27625" xr:uid="{3685625E-A3EE-46F6-BF0C-A5D365ED204F}"/>
    <cellStyle name="Migliaia 12 4 2 5" xfId="17331" xr:uid="{1AB24086-4FBF-4045-BEDE-BAA4609F042E}"/>
    <cellStyle name="Migliaia 12 4 3" xfId="6816" xr:uid="{68244392-43A8-44ED-A7EB-DD2B3C2E4314}"/>
    <cellStyle name="Migliaia 12 4 3 2" xfId="29302" xr:uid="{C5258775-2C92-4D02-BE09-E89FEFC3A11E}"/>
    <cellStyle name="Migliaia 12 4 3 3" xfId="19009" xr:uid="{44E8EF9A-2A5B-4631-B681-17DC0376C8C8}"/>
    <cellStyle name="Migliaia 12 4 4" xfId="9994" xr:uid="{FF00CD40-35C2-41C5-B392-DC2BD3590AC5}"/>
    <cellStyle name="Migliaia 12 4 4 2" xfId="32263" xr:uid="{4C100193-291C-4211-85FA-73BB65B6D253}"/>
    <cellStyle name="Migliaia 12 4 4 3" xfId="21988" xr:uid="{BA28B863-CA88-47F5-A0E7-617B792DF437}"/>
    <cellStyle name="Migliaia 12 4 5" xfId="13071" xr:uid="{ECAEDCB2-C364-4D74-A138-D06600AD2C12}"/>
    <cellStyle name="Migliaia 12 4 5 3" xfId="23895" xr:uid="{F6828316-4453-4044-BAB7-DF46758F275F}"/>
    <cellStyle name="Migliaia 12 4 6" xfId="26339" xr:uid="{7FBD9C29-9AFD-48CE-ACC4-21E8A5BCE081}"/>
    <cellStyle name="Migliaia 12 4 7" xfId="16040" xr:uid="{5E9ED4E9-5509-4113-99D8-750604738419}"/>
    <cellStyle name="Migliaia 12 5" xfId="4763" xr:uid="{B003D941-75AF-4CF7-82B5-CD215BF4577E}"/>
    <cellStyle name="Migliaia 12 5 2" xfId="7949" xr:uid="{99760C24-4532-4CB3-A41A-DD9EC09B9B0A}"/>
    <cellStyle name="Migliaia 12 5 2 2" xfId="30379" xr:uid="{E9AD8E46-D724-4984-A5AA-ABE9E25B2E62}"/>
    <cellStyle name="Migliaia 12 5 2 3" xfId="20089" xr:uid="{260EDB5E-41E5-4E22-8422-ECF9435CA9D1}"/>
    <cellStyle name="Migliaia 12 5 3" xfId="11071" xr:uid="{7D79BF6B-0669-4C83-B9C2-F178989F47D0}"/>
    <cellStyle name="Migliaia 12 5 3 3" xfId="23069" xr:uid="{B15BE65E-0F46-437D-BA5F-8052E0E7855B}"/>
    <cellStyle name="Migliaia 12 5 4" xfId="13809" xr:uid="{19F70751-E835-4D32-BDC4-5595F5CC907A}"/>
    <cellStyle name="Migliaia 12 5 4 3" xfId="24449" xr:uid="{D92D3150-FC6F-461F-93E8-A8E86202D066}"/>
    <cellStyle name="Migliaia 12 5 5" xfId="27420" xr:uid="{E6540BC4-B96E-4794-86EB-BFEBB6606D97}"/>
    <cellStyle name="Migliaia 12 5 6" xfId="17121" xr:uid="{0835A1F2-C06C-403D-9A44-E0732E98A92F}"/>
    <cellStyle name="Migliaia 12 6" xfId="4643" xr:uid="{AEC3112F-57A3-47CA-BD95-2FD2A14BCB1C}"/>
    <cellStyle name="Migliaia 12 6 2" xfId="7819" xr:uid="{8407EC84-53C3-48DB-A3D9-883BB73DC1DC}"/>
    <cellStyle name="Migliaia 12 6 2 2" xfId="30247" xr:uid="{254394E6-4C9E-4721-9E74-9F9AAB0D7C6C}"/>
    <cellStyle name="Migliaia 12 6 2 3" xfId="19958" xr:uid="{158564D8-9A80-4130-9B10-0012CC1DB350}"/>
    <cellStyle name="Migliaia 12 6 3" xfId="10942" xr:uid="{4CE2E7C1-94CE-4401-BFC6-EE0F37D66529}"/>
    <cellStyle name="Migliaia 12 6 3 3" xfId="22937" xr:uid="{950FAB57-D0A3-497C-B34E-DA19264078B4}"/>
    <cellStyle name="Migliaia 12 6 4" xfId="13990" xr:uid="{80129756-6E2A-4FCE-85FB-2B0101C5EA21}"/>
    <cellStyle name="Migliaia 12 6 4 3" xfId="24629" xr:uid="{8477412D-C8E8-446E-AB6A-49C044FA2A39}"/>
    <cellStyle name="Migliaia 12 6 5" xfId="27288" xr:uid="{4DBC438C-0992-4EB2-994B-85CEDE990FB7}"/>
    <cellStyle name="Migliaia 12 6 6" xfId="16989" xr:uid="{A41475DB-92F0-4FF7-92FD-5BD71955BA15}"/>
    <cellStyle name="Migliaia 12 7" xfId="4575" xr:uid="{778CE9DF-D59E-44F5-A9CD-23EC7BD3E24C}"/>
    <cellStyle name="Migliaia 12 7 2" xfId="7751" xr:uid="{02F6F1C0-5ED4-41AB-A06C-EA25A56F6C0E}"/>
    <cellStyle name="Migliaia 12 7 2 2" xfId="30180" xr:uid="{F7E75A9D-EC16-4FAE-A7B4-0E668B57ACF0}"/>
    <cellStyle name="Migliaia 12 7 2 3" xfId="19890" xr:uid="{6111F8D9-9B4E-4734-ABB4-5DD3ADD10D70}"/>
    <cellStyle name="Migliaia 12 7 3" xfId="10874" xr:uid="{F6E4018E-F8A1-48E6-890F-9F2F10287D88}"/>
    <cellStyle name="Migliaia 12 7 3 3" xfId="22869" xr:uid="{B3C07067-AC9A-4704-8379-930ECAF1537E}"/>
    <cellStyle name="Migliaia 12 7 4" xfId="13916" xr:uid="{B3BA3BF9-E69C-4421-8923-96199F4E9EDB}"/>
    <cellStyle name="Migliaia 12 7 4 3" xfId="24556" xr:uid="{764D50A6-C813-4F9D-834A-D7D033462A15}"/>
    <cellStyle name="Migliaia 12 7 5" xfId="27220" xr:uid="{6C2948B1-796B-4B58-8F68-5D0E4EE17A8F}"/>
    <cellStyle name="Migliaia 12 7 6" xfId="16921" xr:uid="{818DC4EF-275B-4343-B8AE-E0F5154D6817}"/>
    <cellStyle name="Migliaia 12 8" xfId="4440" xr:uid="{C973B4A2-1B32-4350-9378-A79635A9240E}"/>
    <cellStyle name="Migliaia 12 8 2" xfId="7616" xr:uid="{757D2F12-041D-45A8-95A6-D2EAC3F1F6D5}"/>
    <cellStyle name="Migliaia 12 8 2 2" xfId="30045" xr:uid="{CB4D313E-57F7-4A3C-A09C-590FF647A560}"/>
    <cellStyle name="Migliaia 12 8 2 3" xfId="19755" xr:uid="{7FAEEE65-7408-4E72-81E6-B58591CDDBB7}"/>
    <cellStyle name="Migliaia 12 8 3" xfId="10739" xr:uid="{2DE89C9D-BF25-468A-BCD1-76477D333403}"/>
    <cellStyle name="Migliaia 12 8 3 3" xfId="22734" xr:uid="{40F04BDB-A30A-4848-8DA0-D55F5139F4A6}"/>
    <cellStyle name="Migliaia 12 8 4" xfId="13763" xr:uid="{BBF69BB3-0DA7-485C-A976-9B96EAC4D795}"/>
    <cellStyle name="Migliaia 12 8 4 3" xfId="24402" xr:uid="{256162F9-2351-482E-9484-2DC6593E772D}"/>
    <cellStyle name="Migliaia 12 8 5" xfId="27085" xr:uid="{984FB5B4-EF24-4104-8C16-237B006421CE}"/>
    <cellStyle name="Migliaia 12 8 6" xfId="16786" xr:uid="{BE4AFDAD-3129-401B-B139-B6ABD96D52CC}"/>
    <cellStyle name="Migliaia 12 9" xfId="4237" xr:uid="{EB69F315-D504-4F6B-B08F-1066CB44F80E}"/>
    <cellStyle name="Migliaia 12 9 2" xfId="7412" xr:uid="{73F671F8-0A01-4C73-9EAF-8C81CC2380AC}"/>
    <cellStyle name="Migliaia 12 9 2 2" xfId="29855" xr:uid="{1F859B7B-6486-4D23-841B-4BEB398CB3E8}"/>
    <cellStyle name="Migliaia 12 9 2 3" xfId="19565" xr:uid="{A734D4AE-B35F-4439-9202-234F18F06D66}"/>
    <cellStyle name="Migliaia 12 9 3" xfId="10549" xr:uid="{E7C716F1-8C3D-41B1-B470-64AA17E49439}"/>
    <cellStyle name="Migliaia 12 9 3 3" xfId="22544" xr:uid="{1281F3EE-DDE5-42E4-A873-F42B202C2E27}"/>
    <cellStyle name="Migliaia 12 9 4" xfId="26895" xr:uid="{AA73E41C-0BFC-4A14-91A9-FF4B7D12A3FE}"/>
    <cellStyle name="Migliaia 12 9 5" xfId="16596" xr:uid="{5DB65571-7DDC-4589-BFCE-729E122AC727}"/>
    <cellStyle name="Migliaia 120" xfId="32817" xr:uid="{D2425F03-8750-4B1C-8B14-F802A6A37056}"/>
    <cellStyle name="Migliaia 121" xfId="32818" xr:uid="{FF52B0AD-D317-405D-B033-2E5DF103969C}"/>
    <cellStyle name="Migliaia 122" xfId="32828" xr:uid="{61FBBE48-ED60-4DD6-B10D-2D2CC2976B5D}"/>
    <cellStyle name="Migliaia 123" xfId="33221" xr:uid="{2D18DF56-1A38-4EF3-B6C4-CD51B253A10C}"/>
    <cellStyle name="Migliaia 129" xfId="32631" xr:uid="{D7AABEF5-7403-4064-8C14-0381BEECC7B3}"/>
    <cellStyle name="Migliaia 13" xfId="2149" xr:uid="{AC1FB7C8-8A34-44A6-9B42-FB70D0167ED3}"/>
    <cellStyle name="Migliaia 13 10" xfId="4077" xr:uid="{765B40E2-B17E-43A5-9E14-ABBA2F0D1749}"/>
    <cellStyle name="Migliaia 13 10 2" xfId="7252" xr:uid="{925A1BCB-B3A1-4C4A-A688-FCA88EEE7C94}"/>
    <cellStyle name="Migliaia 13 10 2 2" xfId="29723" xr:uid="{B277A986-7382-4C6A-AE35-18FD44082789}"/>
    <cellStyle name="Migliaia 13 10 2 3" xfId="19433" xr:uid="{87DEE913-2C5A-4AAC-9F09-F9A4327CDEC1}"/>
    <cellStyle name="Migliaia 13 10 3" xfId="10417" xr:uid="{BDFE512D-F695-4689-98F0-3F7CA3CA27EE}"/>
    <cellStyle name="Migliaia 13 10 3 3" xfId="22412" xr:uid="{9662FF59-AA69-4143-B20A-E74497FE6100}"/>
    <cellStyle name="Migliaia 13 10 4" xfId="26763" xr:uid="{37C606CC-CC72-4B00-9927-558C5973CA07}"/>
    <cellStyle name="Migliaia 13 10 5" xfId="16464" xr:uid="{2B4F59AA-1940-41F9-868D-786429352078}"/>
    <cellStyle name="Migliaia 13 11" xfId="3199" xr:uid="{DD7567E1-3B76-4BC9-95CA-553B4FFB19CE}"/>
    <cellStyle name="Migliaia 13 11 2" xfId="6554" xr:uid="{A8F86ED7-9131-4548-A1D2-7DBB136F7DF0}"/>
    <cellStyle name="Migliaia 13 11 2 2" xfId="29054" xr:uid="{33495D65-A0FE-44D2-B5D1-C3A3B78CDF37}"/>
    <cellStyle name="Migliaia 13 11 2 3" xfId="18761" xr:uid="{96FA8477-6D69-4FBB-B36A-965710D6067F}"/>
    <cellStyle name="Migliaia 13 11 3" xfId="9745" xr:uid="{B86AAC33-4743-4E5A-B5E5-0015578E9122}"/>
    <cellStyle name="Migliaia 13 11 3 2" xfId="32015" xr:uid="{4BA75FF7-AF41-405E-ACD6-D6CEDE25D518}"/>
    <cellStyle name="Migliaia 13 11 3 3" xfId="21739" xr:uid="{FDAE3936-2A4E-4052-A2A5-6328BBDE6010}"/>
    <cellStyle name="Migliaia 13 11 4" xfId="26091" xr:uid="{64E0A60E-CEBD-4D33-938D-E51B8DB48C28}"/>
    <cellStyle name="Migliaia 13 11 5" xfId="15791" xr:uid="{F6B8DEA7-CB0A-4A8F-B165-7E59379F9156}"/>
    <cellStyle name="Migliaia 13 12" xfId="3014" xr:uid="{7620433F-7420-4AF8-862F-F5C5C29159AF}"/>
    <cellStyle name="Migliaia 13 12 2" xfId="6303" xr:uid="{CE89B166-D1CD-49E8-886F-C57A8EB7331F}"/>
    <cellStyle name="Migliaia 13 12 2 2" xfId="28804" xr:uid="{9692F7CD-7359-4D09-B1BE-967FC4608EF8}"/>
    <cellStyle name="Migliaia 13 12 2 3" xfId="18510" xr:uid="{2025FF23-426D-4A74-9791-4C6AA7A429A5}"/>
    <cellStyle name="Migliaia 13 12 3" xfId="9494" xr:uid="{039F4F2B-6F5C-4D21-85DC-0CFF4115F502}"/>
    <cellStyle name="Migliaia 13 12 3 2" xfId="31764" xr:uid="{91EA0ABF-5A73-4E38-88BF-1ACB972F8E4F}"/>
    <cellStyle name="Migliaia 13 12 3 3" xfId="21488" xr:uid="{3DBBEAEC-3603-4A5E-9414-3F05735B850B}"/>
    <cellStyle name="Migliaia 13 12 4" xfId="25840" xr:uid="{2709DD2E-F202-47EC-9639-AA0331A39B48}"/>
    <cellStyle name="Migliaia 13 12 5" xfId="15540" xr:uid="{B77C49F8-D8E0-4B80-BFC0-231E77665A63}"/>
    <cellStyle name="Migliaia 13 13" xfId="2900" xr:uid="{EAA18C1E-5379-43D1-B11D-76449D01778A}"/>
    <cellStyle name="Migliaia 13 13 2" xfId="6192" xr:uid="{E62E2669-CC45-4909-93A3-8112A96F8D7A}"/>
    <cellStyle name="Migliaia 13 13 2 2" xfId="28693" xr:uid="{FCB4D9F1-BA13-40B9-AE05-BD619F664385}"/>
    <cellStyle name="Migliaia 13 13 2 3" xfId="18399" xr:uid="{27EFC33F-EBDA-43F1-838C-54A07F6E20D1}"/>
    <cellStyle name="Migliaia 13 13 3" xfId="9383" xr:uid="{8021F41C-2EE9-4C3E-B0DE-4DC0D2F39307}"/>
    <cellStyle name="Migliaia 13 13 3 2" xfId="31653" xr:uid="{648A48EA-5FA8-43A7-8EE3-24853818F1EB}"/>
    <cellStyle name="Migliaia 13 13 3 3" xfId="21377" xr:uid="{FBD7B72F-3687-4788-A071-7094B838CB66}"/>
    <cellStyle name="Migliaia 13 13 4" xfId="25729" xr:uid="{EF94D8A0-782A-43DB-A23E-50C307875B17}"/>
    <cellStyle name="Migliaia 13 13 5" xfId="15429" xr:uid="{AAA2B52A-E525-4DE3-A59F-42A821EC1B5B}"/>
    <cellStyle name="Migliaia 13 14" xfId="2819" xr:uid="{736EFE21-9D91-45AB-8EA8-3963B3A0F853}"/>
    <cellStyle name="Migliaia 13 14 2" xfId="6105" xr:uid="{D1293A16-07FD-40F5-9EEA-5CF43D4108F7}"/>
    <cellStyle name="Migliaia 13 14 2 2" xfId="28606" xr:uid="{6FA05EB3-A418-4F20-BBA7-2212F2EB692C}"/>
    <cellStyle name="Migliaia 13 14 2 3" xfId="18312" xr:uid="{9C4F3CDB-D39E-4CE9-B832-BCC546523D14}"/>
    <cellStyle name="Migliaia 13 14 3" xfId="9296" xr:uid="{B5BED27B-183D-49D2-BF5F-C12659EE2DE1}"/>
    <cellStyle name="Migliaia 13 14 3 2" xfId="31566" xr:uid="{437B5E1F-0953-4269-8585-ECC98594C439}"/>
    <cellStyle name="Migliaia 13 14 3 3" xfId="21290" xr:uid="{39FF1FCC-1182-459B-8CFC-BB68B18A4A53}"/>
    <cellStyle name="Migliaia 13 14 4" xfId="25642" xr:uid="{8D404913-034D-4152-ABC1-8D848A225A72}"/>
    <cellStyle name="Migliaia 13 14 5" xfId="15342" xr:uid="{0BFA959E-E3FA-452C-8273-B3D20D8D0CBA}"/>
    <cellStyle name="Migliaia 13 15" xfId="2721" xr:uid="{EA65790E-C001-41D8-A355-D047AB9277D7}"/>
    <cellStyle name="Migliaia 13 15 2" xfId="6006" xr:uid="{410C1B51-1AE9-4776-8690-726220DB8B60}"/>
    <cellStyle name="Migliaia 13 15 2 2" xfId="28507" xr:uid="{DEA68799-B264-465B-8A60-DA57D1E04519}"/>
    <cellStyle name="Migliaia 13 15 2 3" xfId="18213" xr:uid="{C8E87AC9-8993-485D-9A38-60A147B67E9D}"/>
    <cellStyle name="Migliaia 13 15 3" xfId="9197" xr:uid="{D4317392-0444-4A84-8EDD-3777BFC4EC2B}"/>
    <cellStyle name="Migliaia 13 15 3 2" xfId="31467" xr:uid="{0C298AAE-B755-4708-ACF3-B47089C95A01}"/>
    <cellStyle name="Migliaia 13 15 3 3" xfId="21191" xr:uid="{533DD39E-7812-4504-86F9-6C26B186C9DE}"/>
    <cellStyle name="Migliaia 13 15 4" xfId="25543" xr:uid="{A979E990-158A-496A-996C-3A36D37E5149}"/>
    <cellStyle name="Migliaia 13 15 5" xfId="15243" xr:uid="{F5F3F52B-48DE-47DD-9A64-14AF99DEE86C}"/>
    <cellStyle name="Migliaia 13 16" xfId="5532" xr:uid="{51E66477-8002-4753-BB65-35C54D12C44D}"/>
    <cellStyle name="Migliaia 13 16 2" xfId="28055" xr:uid="{903969EF-629F-4A47-AF8D-ECD35EBFE257}"/>
    <cellStyle name="Migliaia 13 16 3" xfId="17761" xr:uid="{17E9C9C9-CB42-49D7-A499-6D6DB20F3AE0}"/>
    <cellStyle name="Migliaia 13 17" xfId="8744" xr:uid="{B7C49D0D-6BA2-4E5B-A424-A38A9BAF011C}"/>
    <cellStyle name="Migliaia 13 17 2" xfId="31015" xr:uid="{6E651034-8412-4D1D-A173-1A7F58B5D9C1}"/>
    <cellStyle name="Migliaia 13 17 3" xfId="20739" xr:uid="{962DA091-CF3B-4C1C-9C9D-A62BC24FD7DD}"/>
    <cellStyle name="Migliaia 13 18" xfId="12322" xr:uid="{AA06CBD0-D5F7-44DF-81DD-5152BC8631B2}"/>
    <cellStyle name="Migliaia 13 18 3" xfId="23466" xr:uid="{E2DC5AEE-9549-4BC6-9790-C622943A5DD1}"/>
    <cellStyle name="Migliaia 13 19" xfId="25090" xr:uid="{95C6BE41-5356-4832-B957-A88DEC23BFAE}"/>
    <cellStyle name="Migliaia 13 2" xfId="3132" xr:uid="{87A48DB2-12A1-4744-AF0D-CEBA7F02F3E3}"/>
    <cellStyle name="Migliaia 13 2 10" xfId="9658" xr:uid="{4BFDF033-946C-44D7-9441-BF6CC326AAA3}"/>
    <cellStyle name="Migliaia 13 2 10 2" xfId="31928" xr:uid="{D6A6CB67-4F57-4E5E-8382-2F9D65BACFE2}"/>
    <cellStyle name="Migliaia 13 2 10 3" xfId="21652" xr:uid="{B79D2E1A-C587-48A0-A144-70861D5A2297}"/>
    <cellStyle name="Migliaia 13 2 11" xfId="12778" xr:uid="{4BF95C7E-D7A9-44E7-9067-9DE6FDAEA03B}"/>
    <cellStyle name="Migliaia 13 2 11 3" xfId="23648" xr:uid="{37DA23CA-7852-4978-8144-B5DD9F036509}"/>
    <cellStyle name="Migliaia 13 2 12" xfId="26004" xr:uid="{986AF790-24A6-4223-81B9-573909F29E86}"/>
    <cellStyle name="Migliaia 13 2 13" xfId="15704" xr:uid="{42D8983E-82E7-4132-B70E-591DF3FAC7F4}"/>
    <cellStyle name="Migliaia 13 2 2" xfId="4001" xr:uid="{8BC55EED-41D0-4CD5-A0B9-F8B9811E9247}"/>
    <cellStyle name="Migliaia 13 2 2 2" xfId="5048" xr:uid="{609F46E6-1493-49C0-941A-94F6F30D2269}"/>
    <cellStyle name="Migliaia 13 2 2 2 2" xfId="8251" xr:uid="{DF5EBDAD-4CB9-437B-B04C-8D313942B654}"/>
    <cellStyle name="Migliaia 13 2 2 2 2 2" xfId="30662" xr:uid="{3863A408-6AC1-4FB2-B7C9-F45C070A24EB}"/>
    <cellStyle name="Migliaia 13 2 2 2 2 3" xfId="20374" xr:uid="{60193CC8-C44C-45A3-9D2D-504F5936BC02}"/>
    <cellStyle name="Migliaia 13 2 2 2 3" xfId="11355" xr:uid="{B2382F25-F112-4F62-917F-0B7EA85714BC}"/>
    <cellStyle name="Migliaia 13 2 2 2 3 3" xfId="23354" xr:uid="{945AA423-91D6-45F5-8114-0F9A21F65D44}"/>
    <cellStyle name="Migliaia 13 2 2 2 4" xfId="13591" xr:uid="{B75EA405-6A13-489F-8539-DCA3FAB1B5A8}"/>
    <cellStyle name="Migliaia 13 2 2 2 4 3" xfId="24228" xr:uid="{B0020486-BEB3-4609-B2B3-606D944CC326}"/>
    <cellStyle name="Migliaia 13 2 2 2 5" xfId="27700" xr:uid="{D892FBD7-2ED5-4817-9EBA-EF1AD4B18116}"/>
    <cellStyle name="Migliaia 13 2 2 2 6" xfId="17406" xr:uid="{6F5DEDB0-FB1E-49D6-BA97-EB697F4919FB}"/>
    <cellStyle name="Migliaia 13 2 2 3" xfId="7165" xr:uid="{4BF067FC-BC49-42D4-B56F-43908E4F5B8A}"/>
    <cellStyle name="Migliaia 13 2 2 3 2" xfId="29637" xr:uid="{1AC11E63-8F3D-4594-9FA0-36456EF09FD4}"/>
    <cellStyle name="Migliaia 13 2 2 3 3" xfId="19346" xr:uid="{F2A029FB-B012-4759-957C-3CF7FDB5D8B3}"/>
    <cellStyle name="Migliaia 13 2 2 4" xfId="10330" xr:uid="{01E4974F-18A2-4CB0-A585-587196CB0957}"/>
    <cellStyle name="Migliaia 13 2 2 4 2" xfId="32599" xr:uid="{7A1F914E-5B1B-40CC-800F-B9D6859FFBB7}"/>
    <cellStyle name="Migliaia 13 2 2 4 3" xfId="22325" xr:uid="{FE06C193-CD3D-480F-98F8-C9D8BB9976FD}"/>
    <cellStyle name="Migliaia 13 2 2 5" xfId="12987" xr:uid="{C247DD8D-B7D3-4217-B6A8-12D0F814664E}"/>
    <cellStyle name="Migliaia 13 2 2 5 3" xfId="23811" xr:uid="{3574D29B-0936-4BBA-9496-85D84AE97433}"/>
    <cellStyle name="Migliaia 13 2 2 6" xfId="26676" xr:uid="{1F269F60-7D30-41B3-8A6F-FC45D87FEE0D}"/>
    <cellStyle name="Migliaia 13 2 2 7" xfId="16377" xr:uid="{07DADFB0-1434-4D84-A481-7857369D4643}"/>
    <cellStyle name="Migliaia 13 2 3" xfId="3836" xr:uid="{AD4A378F-A836-42E8-A338-C111EEE8735E}"/>
    <cellStyle name="Migliaia 13 2 3 2" xfId="4832" xr:uid="{D3D058C5-2F63-4DD2-B8C9-6CA3345E3117}"/>
    <cellStyle name="Migliaia 13 2 3 2 2" xfId="8019" xr:uid="{EE181F6D-1459-4F7A-91C2-1F4B4C3C5BA3}"/>
    <cellStyle name="Migliaia 13 2 3 2 2 2" xfId="30450" xr:uid="{D57D4E5E-216A-46F1-BD21-D008991FE235}"/>
    <cellStyle name="Migliaia 13 2 3 2 2 3" xfId="20160" xr:uid="{E1ADF184-3478-400D-9DB3-33F183FC3E9D}"/>
    <cellStyle name="Migliaia 13 2 3 2 3" xfId="11142" xr:uid="{D324A098-EAF1-432C-BE67-D8C905CFCC7F}"/>
    <cellStyle name="Migliaia 13 2 3 2 3 3" xfId="23140" xr:uid="{5FC55EC7-3A49-4FD1-943F-18903410F32D}"/>
    <cellStyle name="Migliaia 13 2 3 2 4" xfId="27491" xr:uid="{7D99E0C3-234A-48FD-89DC-46FDF4079B96}"/>
    <cellStyle name="Migliaia 13 2 3 2 5" xfId="17192" xr:uid="{6E85155D-7B28-4595-AEDE-6F3405F14A62}"/>
    <cellStyle name="Migliaia 13 2 3 3" xfId="7006" xr:uid="{ED931C07-4E50-43FB-AA51-E10676894799}"/>
    <cellStyle name="Migliaia 13 2 3 3 2" xfId="29477" xr:uid="{B433DA2A-85E1-4C5D-BFB7-9D19B32A8DE5}"/>
    <cellStyle name="Migliaia 13 2 3 3 3" xfId="19184" xr:uid="{CA64885E-18F6-46F0-B657-6B6FD60FEECE}"/>
    <cellStyle name="Migliaia 13 2 3 4" xfId="10168" xr:uid="{773A2C4C-70BB-4D86-AA79-2AF7B3D0BA04}"/>
    <cellStyle name="Migliaia 13 2 3 4 2" xfId="32438" xr:uid="{73A4D3E8-EE32-42C6-830B-DC1D1D12418E}"/>
    <cellStyle name="Migliaia 13 2 3 4 3" xfId="22163" xr:uid="{BF8C11F1-1368-4680-A555-F49F9281FA63}"/>
    <cellStyle name="Migliaia 13 2 3 5" xfId="13430" xr:uid="{A0CA4359-0844-446F-ADDB-01D2A88F0B71}"/>
    <cellStyle name="Migliaia 13 2 3 5 3" xfId="24067" xr:uid="{F7798307-F844-40FC-B697-433B3EADB074}"/>
    <cellStyle name="Migliaia 13 2 3 6" xfId="26514" xr:uid="{CEF3C6D2-5300-4FDA-8381-F2E15154A532}"/>
    <cellStyle name="Migliaia 13 2 3 7" xfId="16215" xr:uid="{7BADCAAC-ECC0-46E3-9E13-E65057A5611C}"/>
    <cellStyle name="Migliaia 13 2 4" xfId="4714" xr:uid="{C05FF12C-7FBD-42A9-B763-D4CC7057743D}"/>
    <cellStyle name="Migliaia 13 2 4 2" xfId="7890" xr:uid="{67E44A28-06C7-4408-86FB-C2D58F1BE99A}"/>
    <cellStyle name="Migliaia 13 2 4 2 2" xfId="30318" xr:uid="{D190E671-E1EF-440A-B774-6CBA85C518B4}"/>
    <cellStyle name="Migliaia 13 2 4 2 3" xfId="20029" xr:uid="{F90883AF-B5DD-4A1D-A3FF-1DAE5468451B}"/>
    <cellStyle name="Migliaia 13 2 4 3" xfId="11013" xr:uid="{F7B8D623-80BF-4867-AD8C-1DC8EFDC9FE7}"/>
    <cellStyle name="Migliaia 13 2 4 3 3" xfId="23008" xr:uid="{EF7E9B4B-D28F-4AD1-89F1-A65C3D2D54C5}"/>
    <cellStyle name="Migliaia 13 2 4 4" xfId="13680" xr:uid="{4C5679B4-AC14-47E3-95C7-370954F1030B}"/>
    <cellStyle name="Migliaia 13 2 4 4 3" xfId="24318" xr:uid="{5EB0CD79-249B-47D9-86D3-65CBD2D219D6}"/>
    <cellStyle name="Migliaia 13 2 4 5" xfId="27359" xr:uid="{0B615493-12A7-468E-81E6-F3E42A087D59}"/>
    <cellStyle name="Migliaia 13 2 4 6" xfId="17060" xr:uid="{16F3DA69-813B-4FDF-8D74-392904C84D39}"/>
    <cellStyle name="Migliaia 13 2 5" xfId="4512" xr:uid="{F3E56E28-EFCB-442B-A915-E79DDF0CD8D4}"/>
    <cellStyle name="Migliaia 13 2 5 2" xfId="7688" xr:uid="{2A0ECA94-CDBC-4B6A-96C0-9505C39BCE90}"/>
    <cellStyle name="Migliaia 13 2 5 2 2" xfId="30117" xr:uid="{8F16A62E-845B-410A-BF19-F16833F7DD82}"/>
    <cellStyle name="Migliaia 13 2 5 2 3" xfId="19827" xr:uid="{C6629841-220D-401C-8BB8-03FCBFF6ED7A}"/>
    <cellStyle name="Migliaia 13 2 5 3" xfId="10811" xr:uid="{B28FDF46-962D-4629-BDDA-3998DA91E0B6}"/>
    <cellStyle name="Migliaia 13 2 5 3 3" xfId="22806" xr:uid="{B37B069B-A992-410B-A676-43A97C5A6898}"/>
    <cellStyle name="Migliaia 13 2 5 4" xfId="13855" xr:uid="{C92B1A75-7010-41F2-AA38-32EB7AF1BADA}"/>
    <cellStyle name="Migliaia 13 2 5 4 3" xfId="24495" xr:uid="{1F065A7B-A118-418A-B9EE-A192FDEAE75D}"/>
    <cellStyle name="Migliaia 13 2 5 5" xfId="27157" xr:uid="{C5C697B9-D3E8-448B-AB49-83DBB5E64960}"/>
    <cellStyle name="Migliaia 13 2 5 6" xfId="16858" xr:uid="{D1C8D218-7AAB-4A32-BBCD-FF0FD4C158F8}"/>
    <cellStyle name="Migliaia 13 2 6" xfId="4315" xr:uid="{9722DE04-0F9B-46A6-8916-23680C98E5CB}"/>
    <cellStyle name="Migliaia 13 2 6 2" xfId="7490" xr:uid="{12A4CAEF-CCED-4D24-A509-7B4896B2260F}"/>
    <cellStyle name="Migliaia 13 2 6 2 2" xfId="29925" xr:uid="{5837CA3C-3F52-40FC-9130-127F79227F83}"/>
    <cellStyle name="Migliaia 13 2 6 2 3" xfId="19635" xr:uid="{5042BBE4-8956-4300-B564-4C4EBE5760D1}"/>
    <cellStyle name="Migliaia 13 2 6 3" xfId="10619" xr:uid="{8D933523-916A-443B-B774-C2AD2028DA22}"/>
    <cellStyle name="Migliaia 13 2 6 3 3" xfId="22614" xr:uid="{7D5F9002-A69B-4949-8C7E-D1567A191AE9}"/>
    <cellStyle name="Migliaia 13 2 6 4" xfId="26965" xr:uid="{9F2F5464-8076-4E9F-8D21-924B60FC915E}"/>
    <cellStyle name="Migliaia 13 2 6 5" xfId="16666" xr:uid="{2BC7932D-0AA3-4C09-B014-0636323AA34A}"/>
    <cellStyle name="Migliaia 13 2 7" xfId="4134" xr:uid="{383A7891-FAFA-4479-91D0-5030580A514F}"/>
    <cellStyle name="Migliaia 13 2 7 2" xfId="7309" xr:uid="{36D10DC6-6A43-43F7-B969-7A12D88F39F5}"/>
    <cellStyle name="Migliaia 13 2 7 2 2" xfId="29772" xr:uid="{5ADB9716-9A8E-445B-A3AF-23F9C97A7FE1}"/>
    <cellStyle name="Migliaia 13 2 7 2 3" xfId="19482" xr:uid="{A2A399AC-80E4-4517-861C-E4DF90EE6D48}"/>
    <cellStyle name="Migliaia 13 2 7 3" xfId="10466" xr:uid="{8041F203-39C5-4636-B3EA-DD365FBCC8FA}"/>
    <cellStyle name="Migliaia 13 2 7 3 3" xfId="22461" xr:uid="{14E17627-0889-4306-A431-6B0DA664D6CC}"/>
    <cellStyle name="Migliaia 13 2 7 4" xfId="26812" xr:uid="{01C31B6F-3B28-4843-BD4E-95431B74F6A9}"/>
    <cellStyle name="Migliaia 13 2 7 5" xfId="16513" xr:uid="{E2A4090C-C7CC-40E7-B713-D71F63AB9E18}"/>
    <cellStyle name="Migliaia 13 2 8" xfId="3363" xr:uid="{0BA7129A-F577-4CC0-8D5E-AD806D5B93A7}"/>
    <cellStyle name="Migliaia 13 2 8 2" xfId="6720" xr:uid="{0E62ACA7-167D-42CB-9C1B-CE6EBEEAFC9C}"/>
    <cellStyle name="Migliaia 13 2 8 2 2" xfId="29220" xr:uid="{4B9450FC-CAA7-42BB-AA8B-2C3111ED6E61}"/>
    <cellStyle name="Migliaia 13 2 8 2 3" xfId="18927" xr:uid="{BA221EEF-C8F9-4D65-AE67-ED1689487E72}"/>
    <cellStyle name="Migliaia 13 2 8 3" xfId="9911" xr:uid="{88DA697C-1144-49C1-A4E7-811AEC62A567}"/>
    <cellStyle name="Migliaia 13 2 8 3 2" xfId="32181" xr:uid="{20E2BFDC-644E-4FBD-A795-45D48E6B9AC5}"/>
    <cellStyle name="Migliaia 13 2 8 3 3" xfId="21905" xr:uid="{FE6C085D-CC72-4F13-8255-A113718A83EF}"/>
    <cellStyle name="Migliaia 13 2 8 4" xfId="26256" xr:uid="{842DC7D2-42F4-4543-BC24-12A3FEB4E1A2}"/>
    <cellStyle name="Migliaia 13 2 8 5" xfId="15957" xr:uid="{4355CF3C-718F-430E-BA27-6A1968F8024E}"/>
    <cellStyle name="Migliaia 13 2 9" xfId="6467" xr:uid="{A62880F0-7DD9-4D88-96FF-123852A65596}"/>
    <cellStyle name="Migliaia 13 2 9 2" xfId="28968" xr:uid="{033A1C4E-5D75-4D16-9288-65DFE1791B75}"/>
    <cellStyle name="Migliaia 13 2 9 3" xfId="18674" xr:uid="{ACC3FA2F-5D89-46DF-82F8-11D8EDC5A6E2}"/>
    <cellStyle name="Migliaia 13 20" xfId="14790" xr:uid="{E64190EB-9AB8-4860-823C-CF8AF67BBEA9}"/>
    <cellStyle name="Migliaia 13 3" xfId="3082" xr:uid="{DB3D892F-0D6A-4709-AC90-9EFCD6C07E24}"/>
    <cellStyle name="Migliaia 13 3 2" xfId="3943" xr:uid="{83DD1647-FC02-45D1-8876-FEF58E993743}"/>
    <cellStyle name="Migliaia 13 3 2 2" xfId="4877" xr:uid="{8C658D86-A109-473B-87C6-3C866A674A2D}"/>
    <cellStyle name="Migliaia 13 3 2 2 2" xfId="8064" xr:uid="{6BDDC5CC-ADDA-4531-88D3-CA6F74242FF2}"/>
    <cellStyle name="Migliaia 13 3 2 2 2 2" xfId="30493" xr:uid="{042770DF-23B8-435F-A1F2-93AE2740B438}"/>
    <cellStyle name="Migliaia 13 3 2 2 2 3" xfId="20203" xr:uid="{5482578C-5534-4335-B134-48D390AED6E8}"/>
    <cellStyle name="Migliaia 13 3 2 2 3" xfId="11185" xr:uid="{49E8C2E6-0A35-43FA-88CF-B0B69CEC4AEE}"/>
    <cellStyle name="Migliaia 13 3 2 2 3 3" xfId="23183" xr:uid="{99DF2F59-659F-444B-AE1E-5223144E3DEA}"/>
    <cellStyle name="Migliaia 13 3 2 2 4" xfId="13512" xr:uid="{0109827E-CABA-4A6D-8AF3-69CF1913A682}"/>
    <cellStyle name="Migliaia 13 3 2 2 4 3" xfId="24148" xr:uid="{8EC8195B-9535-4819-A6F6-1AA9930A8FD1}"/>
    <cellStyle name="Migliaia 13 3 2 2 5" xfId="27532" xr:uid="{CF6C26E9-507A-4ED4-8574-5737A4C262F8}"/>
    <cellStyle name="Migliaia 13 3 2 2 6" xfId="17235" xr:uid="{E01AEA04-DC9E-49FE-AFCC-CBF035F48BBE}"/>
    <cellStyle name="Migliaia 13 3 2 3" xfId="7087" xr:uid="{6F6C57C7-EF65-4D76-94EF-491E779D29EB}"/>
    <cellStyle name="Migliaia 13 3 2 3 2" xfId="29557" xr:uid="{2D89479C-D335-40CA-9F38-2090255D3ED9}"/>
    <cellStyle name="Migliaia 13 3 2 3 3" xfId="19266" xr:uid="{A5D00376-F1E5-4DBA-863F-2F7A09DD1068}"/>
    <cellStyle name="Migliaia 13 3 2 4" xfId="10250" xr:uid="{24BF1A61-00F7-49E7-8FBD-6559C0AAE22C}"/>
    <cellStyle name="Migliaia 13 3 2 4 2" xfId="32520" xr:uid="{22A64797-1DDC-4AE6-A3D4-1E7207740235}"/>
    <cellStyle name="Migliaia 13 3 2 4 3" xfId="22245" xr:uid="{BF9675B0-B9CF-428F-A31D-8546C29EA6A8}"/>
    <cellStyle name="Migliaia 13 3 2 5" xfId="12910" xr:uid="{CA77283D-A321-48BF-AB89-65D1F936A516}"/>
    <cellStyle name="Migliaia 13 3 2 5 3" xfId="23731" xr:uid="{F1A5EFF5-4BA4-461B-BAA6-C99981843CA1}"/>
    <cellStyle name="Migliaia 13 3 2 6" xfId="26596" xr:uid="{A7AB6D1F-4DAC-41DB-BAE5-7122FACE091D}"/>
    <cellStyle name="Migliaia 13 3 2 7" xfId="16297" xr:uid="{A39A389D-C147-4694-9ED6-DA0803F3241F}"/>
    <cellStyle name="Migliaia 13 3 3" xfId="3762" xr:uid="{2F1C27DA-8B5B-489E-9EFD-01146DE27940}"/>
    <cellStyle name="Migliaia 13 3 3 2" xfId="6924" xr:uid="{DA453808-FC26-4DB0-91AB-E43D9E4452D5}"/>
    <cellStyle name="Migliaia 13 3 3 2 2" xfId="29395" xr:uid="{36A1AD0D-08C6-4358-B8C8-E95155B2FEE4}"/>
    <cellStyle name="Migliaia 13 3 3 2 3" xfId="19102" xr:uid="{B6569D3F-B03E-454F-8B1A-3EAA8FCE9E9A}"/>
    <cellStyle name="Migliaia 13 3 3 3" xfId="10087" xr:uid="{6049E54A-FA5D-4196-8D3B-3AD7463C32D3}"/>
    <cellStyle name="Migliaia 13 3 3 3 2" xfId="32356" xr:uid="{35106331-0382-4E10-92E8-D4552F44EB5D}"/>
    <cellStyle name="Migliaia 13 3 3 3 3" xfId="22081" xr:uid="{B349C99A-60CA-499E-8655-57F0B0D95BED}"/>
    <cellStyle name="Migliaia 13 3 3 4" xfId="13352" xr:uid="{B00E7508-DAD1-4A91-82BB-E844B2791747}"/>
    <cellStyle name="Migliaia 13 3 3 4 3" xfId="23988" xr:uid="{561DCA99-8C81-4B36-BEBA-6C682698E7E3}"/>
    <cellStyle name="Migliaia 13 3 3 5" xfId="26432" xr:uid="{4306CB3F-081D-4150-9F95-BCCDDA86D1B7}"/>
    <cellStyle name="Migliaia 13 3 3 6" xfId="16133" xr:uid="{B289B16B-539E-4CB7-9383-04338CBC63AC}"/>
    <cellStyle name="Migliaia 13 3 4" xfId="3281" xr:uid="{76206195-FE4F-42E1-9D40-1D1B5EFF5E5F}"/>
    <cellStyle name="Migliaia 13 3 4 2" xfId="6638" xr:uid="{AD2DB029-C7C7-4B00-9213-F760B1D1F038}"/>
    <cellStyle name="Migliaia 13 3 4 2 2" xfId="29138" xr:uid="{4E48FAF3-6905-4F66-8609-B7B642C79967}"/>
    <cellStyle name="Migliaia 13 3 4 2 3" xfId="18845" xr:uid="{2B8B9564-9785-460B-B241-81B81AB22DCD}"/>
    <cellStyle name="Migliaia 13 3 4 3" xfId="9829" xr:uid="{6CCDF3C3-33DC-4BFE-9B09-9974F9D40B9D}"/>
    <cellStyle name="Migliaia 13 3 4 3 2" xfId="32099" xr:uid="{E5D3156A-7646-4606-8496-460894DCCF0C}"/>
    <cellStyle name="Migliaia 13 3 4 3 3" xfId="21823" xr:uid="{211542AD-70BB-4546-BE9A-6F146D359199}"/>
    <cellStyle name="Migliaia 13 3 4 4" xfId="26174" xr:uid="{E4A0B3F7-02FB-4D57-891F-4735714B4359}"/>
    <cellStyle name="Migliaia 13 3 4 5" xfId="15875" xr:uid="{E9F30698-E580-4879-B475-E8CFC76B41DC}"/>
    <cellStyle name="Migliaia 13 3 5" xfId="6385" xr:uid="{D3069094-BD4A-4382-9F08-58EFD077AE84}"/>
    <cellStyle name="Migliaia 13 3 5 2" xfId="28886" xr:uid="{88871C31-C878-4629-80C6-F856BBE27CEB}"/>
    <cellStyle name="Migliaia 13 3 5 3" xfId="18592" xr:uid="{99CCA7E2-C342-4F9D-8D62-324B712DE33C}"/>
    <cellStyle name="Migliaia 13 3 6" xfId="9576" xr:uid="{C49AF388-CBDC-47BC-B428-E8ABA49D25E3}"/>
    <cellStyle name="Migliaia 13 3 6 2" xfId="31846" xr:uid="{4FAE73EC-1CE6-4912-995D-FF3881D82E3B}"/>
    <cellStyle name="Migliaia 13 3 6 3" xfId="21570" xr:uid="{F80D661C-AF6B-4CFE-87D2-54B2A3BC4E4A}"/>
    <cellStyle name="Migliaia 13 3 7" xfId="12698" xr:uid="{0843EA44-D737-4B3B-A3D1-0DF6F3C4C8CE}"/>
    <cellStyle name="Migliaia 13 3 7 3" xfId="23566" xr:uid="{449C681A-60EC-41CD-9C8B-A1DFF75F2761}"/>
    <cellStyle name="Migliaia 13 3 8" xfId="25922" xr:uid="{C3391BFA-60D4-423B-BF19-8EF8B3BA1758}"/>
    <cellStyle name="Migliaia 13 3 9" xfId="15622" xr:uid="{6ABBCB18-75F8-4FE2-88D1-5747B6E0E0CF}"/>
    <cellStyle name="Migliaia 13 4" xfId="3431" xr:uid="{30CEA46A-93C3-4C37-8035-B43483A25571}"/>
    <cellStyle name="Migliaia 13 4 2" xfId="4965" xr:uid="{32BD2EF1-31C9-45C8-BD77-D8F4C4730B66}"/>
    <cellStyle name="Migliaia 13 4 2 2" xfId="8163" xr:uid="{E05E53E2-87A5-47A2-AD09-32F4683D2299}"/>
    <cellStyle name="Migliaia 13 4 2 2 2" xfId="30581" xr:uid="{5CDFFD8A-7DC1-46E6-B519-77A8F13B564C}"/>
    <cellStyle name="Migliaia 13 4 2 2 3" xfId="20292" xr:uid="{86BDC68D-A596-4A02-BEF0-0BBD916B7FEE}"/>
    <cellStyle name="Migliaia 13 4 2 3" xfId="11274" xr:uid="{CB534A92-C1DA-4BD5-9E42-1A135DEB27C4}"/>
    <cellStyle name="Migliaia 13 4 2 3 3" xfId="23272" xr:uid="{D555BDEF-579E-4621-B248-B4C208848080}"/>
    <cellStyle name="Migliaia 13 4 2 4" xfId="27619" xr:uid="{D2E1EE7C-FA85-4A15-BFF0-500CDE9B6360}"/>
    <cellStyle name="Migliaia 13 4 2 5" xfId="17324" xr:uid="{A29DFEF7-B580-4F03-91E2-D91D6DA96D60}"/>
    <cellStyle name="Migliaia 13 4 3" xfId="6804" xr:uid="{352905CB-C8DC-42C1-AC15-53A8E2E10FA1}"/>
    <cellStyle name="Migliaia 13 4 3 2" xfId="29295" xr:uid="{15F573A2-33E6-424F-808D-8221BCF3490D}"/>
    <cellStyle name="Migliaia 13 4 3 3" xfId="19002" xr:uid="{D9DC811B-204C-41A4-A638-92AF7D7F7D45}"/>
    <cellStyle name="Migliaia 13 4 4" xfId="9987" xr:uid="{D9427174-9E12-4349-8D90-1011E8C98145}"/>
    <cellStyle name="Migliaia 13 4 4 2" xfId="32256" xr:uid="{E6F0B9A7-666E-4804-A5D1-4ABE10EF2B3D}"/>
    <cellStyle name="Migliaia 13 4 4 3" xfId="21981" xr:uid="{F11B8D3D-1A42-4A50-8C62-CCB3943CDFA5}"/>
    <cellStyle name="Migliaia 13 4 5" xfId="13065" xr:uid="{F6DD2E3F-FBD5-4CD2-99F6-20885D8191C7}"/>
    <cellStyle name="Migliaia 13 4 5 3" xfId="23888" xr:uid="{F53BD0D6-8842-468E-BC92-FA3E5877FD78}"/>
    <cellStyle name="Migliaia 13 4 6" xfId="26332" xr:uid="{1CFA6F21-826C-4433-A5B0-EC268088B687}"/>
    <cellStyle name="Migliaia 13 4 7" xfId="16033" xr:uid="{13E538A6-992F-43CE-AEB7-773FBED1EE42}"/>
    <cellStyle name="Migliaia 13 5" xfId="4757" xr:uid="{8B5FE7E6-B993-4809-B012-EE848A1C42BC}"/>
    <cellStyle name="Migliaia 13 5 2" xfId="7942" xr:uid="{5138A973-56EB-431E-AB62-5A8C417DDCBF}"/>
    <cellStyle name="Migliaia 13 5 2 2" xfId="30372" xr:uid="{054C95A8-6101-4675-B880-6501C116411E}"/>
    <cellStyle name="Migliaia 13 5 2 3" xfId="20082" xr:uid="{44483195-B409-434F-8DC7-683B1402988F}"/>
    <cellStyle name="Migliaia 13 5 3" xfId="11064" xr:uid="{D49BC803-D9B4-4885-97B6-6C163F903F46}"/>
    <cellStyle name="Migliaia 13 5 3 3" xfId="23062" xr:uid="{D0DFE405-1C85-4781-8B21-8DFBCD928BDB}"/>
    <cellStyle name="Migliaia 13 5 4" xfId="13803" xr:uid="{796C7387-99DD-4B95-A3AC-5583F7A6C5B2}"/>
    <cellStyle name="Migliaia 13 5 4 3" xfId="24442" xr:uid="{BC97E058-BB69-406A-AB6B-18CA6CAC52B1}"/>
    <cellStyle name="Migliaia 13 5 5" xfId="27413" xr:uid="{AB29B16A-9A11-4C63-8FDE-D75B3BE3BD42}"/>
    <cellStyle name="Migliaia 13 5 6" xfId="17114" xr:uid="{41B19360-7C67-4E8A-BAE2-EC410F0BAEEF}"/>
    <cellStyle name="Migliaia 13 6" xfId="4636" xr:uid="{4778A1EC-2029-4142-9719-A84305AC03BE}"/>
    <cellStyle name="Migliaia 13 6 2" xfId="7812" xr:uid="{947C97C2-DF2B-4CDB-8EC2-464A1FD1C57F}"/>
    <cellStyle name="Migliaia 13 6 2 2" xfId="30240" xr:uid="{3989E6A8-0AAF-4A14-81AA-65A4816F051E}"/>
    <cellStyle name="Migliaia 13 6 2 3" xfId="19951" xr:uid="{803A7F50-13A8-48B1-B489-7C57D94124FD}"/>
    <cellStyle name="Migliaia 13 6 3" xfId="10935" xr:uid="{2593E615-E693-43A8-BFC3-9685BD15F896}"/>
    <cellStyle name="Migliaia 13 6 3 3" xfId="22930" xr:uid="{4C082D27-7CCB-4680-ABD5-70153D576D64}"/>
    <cellStyle name="Migliaia 13 6 4" xfId="13983" xr:uid="{B53321D8-0982-4A80-8A62-6F3148ECD73E}"/>
    <cellStyle name="Migliaia 13 6 4 3" xfId="24622" xr:uid="{E625D1A8-8D59-41F4-89D2-F80B3E4198F1}"/>
    <cellStyle name="Migliaia 13 6 5" xfId="27281" xr:uid="{F6776ECF-01E3-4EA4-8E8A-F33A494CADEE}"/>
    <cellStyle name="Migliaia 13 6 6" xfId="16982" xr:uid="{CA5AF7E3-EF08-4955-BCAB-CB91ADE409AC}"/>
    <cellStyle name="Migliaia 13 7" xfId="4568" xr:uid="{FA8009C3-4946-45B3-A719-8CEF1317EB35}"/>
    <cellStyle name="Migliaia 13 7 2" xfId="7744" xr:uid="{C9E5309D-2C64-4674-B29F-A28285D284A1}"/>
    <cellStyle name="Migliaia 13 7 2 2" xfId="30173" xr:uid="{3D0B6AC6-D71F-4FC4-BF58-DEEF0B9FE03D}"/>
    <cellStyle name="Migliaia 13 7 2 3" xfId="19883" xr:uid="{9F966AA4-AAAE-4E26-B0BD-22FFC2DB8B20}"/>
    <cellStyle name="Migliaia 13 7 3" xfId="10867" xr:uid="{6D629232-DD33-4AC2-B290-9542EEC812E6}"/>
    <cellStyle name="Migliaia 13 7 3 3" xfId="22862" xr:uid="{D769CD16-FB36-4984-8598-3A4EAAE982F1}"/>
    <cellStyle name="Migliaia 13 7 4" xfId="13829" xr:uid="{B2B72FD8-5EC1-41FA-926E-DD06A553B57B}"/>
    <cellStyle name="Migliaia 13 7 4 3" xfId="24469" xr:uid="{84BC9330-1DB2-4B8A-A7EF-5DAC17B4F276}"/>
    <cellStyle name="Migliaia 13 7 5" xfId="27213" xr:uid="{7F6199D2-A8C9-4E6A-981A-0F52FE85DD51}"/>
    <cellStyle name="Migliaia 13 7 6" xfId="16914" xr:uid="{707FDAEB-E306-4406-B0CD-0D72D4097AC5}"/>
    <cellStyle name="Migliaia 13 8" xfId="4433" xr:uid="{0187A218-F4A4-488E-83F6-77FB4E3680C4}"/>
    <cellStyle name="Migliaia 13 8 2" xfId="7609" xr:uid="{FFFFE3A7-CC2C-4804-AA20-48EAB31E0E3C}"/>
    <cellStyle name="Migliaia 13 8 2 2" xfId="30038" xr:uid="{35780167-1ABF-4E85-9DCB-3B8A39A07C36}"/>
    <cellStyle name="Migliaia 13 8 2 3" xfId="19748" xr:uid="{E166A476-7770-4D23-87EC-C0F2AF5BD4C3}"/>
    <cellStyle name="Migliaia 13 8 3" xfId="10732" xr:uid="{A747855F-0716-43A3-BD3B-CF86891DE3F8}"/>
    <cellStyle name="Migliaia 13 8 3 3" xfId="22727" xr:uid="{3960EEF2-60FB-497D-B0AB-0D18E175B2B4}"/>
    <cellStyle name="Migliaia 13 8 4" xfId="13847" xr:uid="{AFAA3AD9-421E-4669-A40F-BD47B633BD4A}"/>
    <cellStyle name="Migliaia 13 8 4 3" xfId="24487" xr:uid="{08486FDA-7E6D-47DE-8B98-875FB3598D65}"/>
    <cellStyle name="Migliaia 13 8 5" xfId="27078" xr:uid="{CDE3757D-8299-42F7-9289-E6446E363409}"/>
    <cellStyle name="Migliaia 13 8 6" xfId="16779" xr:uid="{3370F532-DC35-4645-88A6-FC336BE61611}"/>
    <cellStyle name="Migliaia 13 9" xfId="4224" xr:uid="{5D8DE4C0-891C-44B3-A1EC-C83D8D908EB3}"/>
    <cellStyle name="Migliaia 13 9 2" xfId="7399" xr:uid="{873BB9D1-6A79-4FC0-8F0E-26EF6309ADBC}"/>
    <cellStyle name="Migliaia 13 9 2 2" xfId="29848" xr:uid="{AE7229E1-035D-4FBA-92DB-5C46F6AE410B}"/>
    <cellStyle name="Migliaia 13 9 2 3" xfId="19558" xr:uid="{1BEDA559-23BF-4FB2-A068-799ADFFD9F3B}"/>
    <cellStyle name="Migliaia 13 9 3" xfId="10542" xr:uid="{D27CEF53-1D1D-4B38-9F84-EA999FC0108A}"/>
    <cellStyle name="Migliaia 13 9 3 3" xfId="22537" xr:uid="{CC355628-53A3-48A8-9EAD-598A49BAC821}"/>
    <cellStyle name="Migliaia 13 9 4" xfId="26888" xr:uid="{5388A5DA-DD18-4B9F-A00A-499FC96AD7DA}"/>
    <cellStyle name="Migliaia 13 9 5" xfId="16589" xr:uid="{36CEAE7D-0755-4C57-B13D-4EDBBACD2F6F}"/>
    <cellStyle name="Migliaia 14" xfId="2211" xr:uid="{85169E41-EED4-4964-B9A5-179C823B59D4}"/>
    <cellStyle name="Migliaia 14 10" xfId="4095" xr:uid="{A424DC05-047D-4C0A-8F4B-DF3221DEB047}"/>
    <cellStyle name="Migliaia 14 10 2" xfId="7270" xr:uid="{16D7AE49-6B48-4AAD-AC01-6C1FB34D3FA4}"/>
    <cellStyle name="Migliaia 14 10 2 2" xfId="29741" xr:uid="{34660DF9-28BA-4CDD-B261-4C0ACF550C71}"/>
    <cellStyle name="Migliaia 14 10 2 3" xfId="19451" xr:uid="{8CA0D9D3-A76B-480C-B19C-B320274744D9}"/>
    <cellStyle name="Migliaia 14 10 3" xfId="10435" xr:uid="{D40A8414-48ED-4E73-B4F0-19DB07732499}"/>
    <cellStyle name="Migliaia 14 10 3 3" xfId="22430" xr:uid="{651E8F1F-44B2-44DE-8C2B-E6F1ABCEB902}"/>
    <cellStyle name="Migliaia 14 10 4" xfId="26781" xr:uid="{F202E70B-E281-4AFB-9756-4F7086F9619D}"/>
    <cellStyle name="Migliaia 14 10 5" xfId="16482" xr:uid="{AD11098C-856C-4ABE-9E2C-343ECD1B3E9E}"/>
    <cellStyle name="Migliaia 14 11" xfId="3217" xr:uid="{97FFAFD3-E38D-4A2D-8742-66D6E1EBB941}"/>
    <cellStyle name="Migliaia 14 11 2" xfId="6572" xr:uid="{84C99EE0-21DF-4999-AE1A-1DE492A09908}"/>
    <cellStyle name="Migliaia 14 11 2 2" xfId="29072" xr:uid="{9B59AF0D-72C3-4E67-861B-1EF9F7D650AE}"/>
    <cellStyle name="Migliaia 14 11 2 3" xfId="18779" xr:uid="{A7BE9649-914C-4940-A821-A32CFA3DD682}"/>
    <cellStyle name="Migliaia 14 11 3" xfId="9763" xr:uid="{99D0AEE5-FDDB-4E60-BDA4-E0ADD0E9644B}"/>
    <cellStyle name="Migliaia 14 11 3 2" xfId="32033" xr:uid="{B921BA5F-BC06-4B5F-9A29-27583021B51C}"/>
    <cellStyle name="Migliaia 14 11 3 3" xfId="21757" xr:uid="{1772571F-869C-4CEF-A092-2E48C04EE222}"/>
    <cellStyle name="Migliaia 14 11 4" xfId="26109" xr:uid="{DBD398CA-4D31-476F-B8F0-06CD11B4DF37}"/>
    <cellStyle name="Migliaia 14 11 5" xfId="15809" xr:uid="{252FE487-D142-4682-8F27-C8074F1568EA}"/>
    <cellStyle name="Migliaia 14 12" xfId="3032" xr:uid="{6B113A24-96D1-4B58-9BA4-6473DE67443A}"/>
    <cellStyle name="Migliaia 14 12 2" xfId="6321" xr:uid="{540A100A-8E1D-45E9-BF36-F676982C6DB9}"/>
    <cellStyle name="Migliaia 14 12 2 2" xfId="28822" xr:uid="{62A25461-E812-4E9C-B9EC-7544EF6E889F}"/>
    <cellStyle name="Migliaia 14 12 2 3" xfId="18528" xr:uid="{6266CEE3-DF6E-4E6F-9D0E-8CB883A00D39}"/>
    <cellStyle name="Migliaia 14 12 3" xfId="9512" xr:uid="{1657E239-7122-4918-986E-4FB68FC45BDC}"/>
    <cellStyle name="Migliaia 14 12 3 2" xfId="31782" xr:uid="{59257765-52AD-4224-8B22-B2405E9448C4}"/>
    <cellStyle name="Migliaia 14 12 3 3" xfId="21506" xr:uid="{E6C52FF1-B9FA-47BD-A7F7-BDBD242F2A69}"/>
    <cellStyle name="Migliaia 14 12 4" xfId="25858" xr:uid="{E92B66FE-AA17-483D-A200-1A4CA45E3F63}"/>
    <cellStyle name="Migliaia 14 12 5" xfId="15558" xr:uid="{9F442E0D-3709-4E7F-8B29-1BD39F0DCD1E}"/>
    <cellStyle name="Migliaia 14 13" xfId="2918" xr:uid="{6FA96B40-44B2-43DF-8755-6265C30DAF2E}"/>
    <cellStyle name="Migliaia 14 13 2" xfId="6210" xr:uid="{522916EF-E8C5-4C56-8386-112603EC631D}"/>
    <cellStyle name="Migliaia 14 13 2 2" xfId="28711" xr:uid="{71005E50-EBA2-4BA8-857F-4965AC354E34}"/>
    <cellStyle name="Migliaia 14 13 2 3" xfId="18417" xr:uid="{D45C7CC5-5732-470A-81FA-E11AAD51E02C}"/>
    <cellStyle name="Migliaia 14 13 3" xfId="9401" xr:uid="{84A79E59-6952-4BC4-BD9E-9AA72B31A23B}"/>
    <cellStyle name="Migliaia 14 13 3 2" xfId="31671" xr:uid="{1E19C6C9-6E18-421F-BCC5-21C8AC99AAA5}"/>
    <cellStyle name="Migliaia 14 13 3 3" xfId="21395" xr:uid="{4003C720-3E38-4670-94FA-9048D923F256}"/>
    <cellStyle name="Migliaia 14 13 4" xfId="25747" xr:uid="{AE974B1A-ECB1-4F05-9449-E52362C4C246}"/>
    <cellStyle name="Migliaia 14 13 5" xfId="15447" xr:uid="{0A13E9C9-5218-4A60-9D5B-42227D365127}"/>
    <cellStyle name="Migliaia 14 14" xfId="2837" xr:uid="{A15BFF1C-6279-4AB9-95B9-A1AEF7454619}"/>
    <cellStyle name="Migliaia 14 14 2" xfId="6123" xr:uid="{5F0EC237-27B7-4EE7-ACAE-C38C4AA5DCD2}"/>
    <cellStyle name="Migliaia 14 14 2 2" xfId="28624" xr:uid="{05F12324-AA90-4448-9CC2-9CC10FC4AC68}"/>
    <cellStyle name="Migliaia 14 14 2 3" xfId="18330" xr:uid="{A8D41942-5ADA-4DA5-845A-500F71ED3A0C}"/>
    <cellStyle name="Migliaia 14 14 3" xfId="9314" xr:uid="{5FAB0970-F2C1-4F8D-A447-7ED94ADB9329}"/>
    <cellStyle name="Migliaia 14 14 3 2" xfId="31584" xr:uid="{986394E5-E3A0-40AA-85F5-5D940FF1CA7A}"/>
    <cellStyle name="Migliaia 14 14 3 3" xfId="21308" xr:uid="{0FED9459-87C8-4D98-B5BF-8002F75727AE}"/>
    <cellStyle name="Migliaia 14 14 4" xfId="25660" xr:uid="{19BF7290-15EC-42FC-829B-5D866D1BF0ED}"/>
    <cellStyle name="Migliaia 14 14 5" xfId="15360" xr:uid="{21436895-7B67-42CC-B833-A90560DC25DD}"/>
    <cellStyle name="Migliaia 14 15" xfId="2739" xr:uid="{CAF30805-F6C9-4962-9DE6-E09F6DE86C5D}"/>
    <cellStyle name="Migliaia 14 15 2" xfId="6024" xr:uid="{E3BFC941-8789-4765-8F0F-3031A0F28876}"/>
    <cellStyle name="Migliaia 14 15 2 2" xfId="28525" xr:uid="{A9F1B7D4-CFE1-448E-BF97-2B0160CEDA55}"/>
    <cellStyle name="Migliaia 14 15 2 3" xfId="18231" xr:uid="{5DC5B8B1-1DE7-45CC-A8CE-69AC18DAE615}"/>
    <cellStyle name="Migliaia 14 15 3" xfId="9215" xr:uid="{DF6088F5-580E-4EEF-AE2E-381D5AFC37D7}"/>
    <cellStyle name="Migliaia 14 15 3 2" xfId="31485" xr:uid="{08A84FC3-8CF6-4795-B2AC-2D9DD162E4E7}"/>
    <cellStyle name="Migliaia 14 15 3 3" xfId="21209" xr:uid="{3ECF0CE7-A1AC-4411-980E-A84E3C7F7E30}"/>
    <cellStyle name="Migliaia 14 15 4" xfId="25561" xr:uid="{FAED8967-507E-4C06-9794-F2D23FB1FAE3}"/>
    <cellStyle name="Migliaia 14 15 5" xfId="15261" xr:uid="{5A5DD0EF-AB86-4D92-9918-C3DC9E1935E6}"/>
    <cellStyle name="Migliaia 14 16" xfId="5556" xr:uid="{6084FF62-DCE3-43A1-AC6E-F2E7333728F8}"/>
    <cellStyle name="Migliaia 14 16 2" xfId="28073" xr:uid="{397781CD-748D-4690-AA04-6E081435E364}"/>
    <cellStyle name="Migliaia 14 16 3" xfId="17779" xr:uid="{0DFCB71C-DD6C-4C69-B7A3-B60B9AFA6921}"/>
    <cellStyle name="Migliaia 14 17" xfId="8762" xr:uid="{CEE404BB-2DE9-4479-BF0F-F00843787FEC}"/>
    <cellStyle name="Migliaia 14 17 2" xfId="31033" xr:uid="{B44BAD6F-120E-42B3-95DA-CF5958FAB3A8}"/>
    <cellStyle name="Migliaia 14 17 3" xfId="20757" xr:uid="{AD25FE95-AE85-4044-9CA1-C0FC4434335C}"/>
    <cellStyle name="Migliaia 14 18" xfId="12384" xr:uid="{8B76B25E-B778-4188-BF9C-881CE66807B0}"/>
    <cellStyle name="Migliaia 14 18 3" xfId="23484" xr:uid="{C0D36C22-FD4A-41C5-9DA6-720743FFB63B}"/>
    <cellStyle name="Migliaia 14 19" xfId="25108" xr:uid="{A62DDEB3-C287-4EC8-8D9A-9AAE2D78A151}"/>
    <cellStyle name="Migliaia 14 2" xfId="3140" xr:uid="{C1CDC3B7-A646-4B4A-A23E-5B99238C5136}"/>
    <cellStyle name="Migliaia 14 2 10" xfId="9676" xr:uid="{B1F2FBBE-9D2B-4C09-B446-3D8B494A14CB}"/>
    <cellStyle name="Migliaia 14 2 10 2" xfId="31946" xr:uid="{14845345-82D2-4EF6-9E6A-9C3A3D6C4CB7}"/>
    <cellStyle name="Migliaia 14 2 10 3" xfId="21670" xr:uid="{4AF3EDF6-0E58-4CC1-BD0A-4DBDDF6827E8}"/>
    <cellStyle name="Migliaia 14 2 11" xfId="12795" xr:uid="{C255172D-A8BA-4096-A69F-12C13D53636A}"/>
    <cellStyle name="Migliaia 14 2 11 3" xfId="23666" xr:uid="{7C6189B8-872B-4B65-9544-CD7D328B0D19}"/>
    <cellStyle name="Migliaia 14 2 12" xfId="26022" xr:uid="{68A08C3B-61C6-4F72-AD97-40202FA012D8}"/>
    <cellStyle name="Migliaia 14 2 13" xfId="15722" xr:uid="{42585D5E-B278-4E2D-9EF6-19DC5C2EFCD7}"/>
    <cellStyle name="Migliaia 14 2 2" xfId="4009" xr:uid="{6192B3ED-74E9-4EC9-8516-249815B6D313}"/>
    <cellStyle name="Migliaia 14 2 2 2" xfId="5065" xr:uid="{3586B56F-4991-4E63-B8A7-02E29044769B}"/>
    <cellStyle name="Migliaia 14 2 2 2 2" xfId="8269" xr:uid="{0A1064AB-8D8C-40F8-9BC2-03AE3EF53136}"/>
    <cellStyle name="Migliaia 14 2 2 2 2 2" xfId="30679" xr:uid="{3633BE6E-76C2-4292-9EF8-92AF39E391BF}"/>
    <cellStyle name="Migliaia 14 2 2 2 2 3" xfId="20392" xr:uid="{6DA8FB01-1A3E-4671-AF8D-225A5CDB8414}"/>
    <cellStyle name="Migliaia 14 2 2 2 3" xfId="11373" xr:uid="{F387B441-A2EC-4428-87C6-12454CAC052C}"/>
    <cellStyle name="Migliaia 14 2 2 2 3 3" xfId="23372" xr:uid="{6840F1F2-C46C-42E1-B810-F27AE288AF2E}"/>
    <cellStyle name="Migliaia 14 2 2 2 4" xfId="13608" xr:uid="{FE53D680-D326-4D24-A660-505E736BDF00}"/>
    <cellStyle name="Migliaia 14 2 2 2 4 3" xfId="24246" xr:uid="{25D8E72D-423B-4417-8A2F-B6AC59337B4E}"/>
    <cellStyle name="Migliaia 14 2 2 2 5" xfId="27718" xr:uid="{642DD922-132C-499F-9BB4-D54E45CCA606}"/>
    <cellStyle name="Migliaia 14 2 2 2 6" xfId="17424" xr:uid="{5892703C-B727-4407-B46E-F5A7B2612721}"/>
    <cellStyle name="Migliaia 14 2 2 3" xfId="7182" xr:uid="{16D16745-FA1C-4EE3-807A-C73D7EBBB92D}"/>
    <cellStyle name="Migliaia 14 2 2 3 2" xfId="29655" xr:uid="{98D414B5-0D83-49BF-925D-C7EA51EF3974}"/>
    <cellStyle name="Migliaia 14 2 2 3 3" xfId="19364" xr:uid="{49E680F8-EE7E-45E2-B6BA-BCED0758E9AD}"/>
    <cellStyle name="Migliaia 14 2 2 4" xfId="10348" xr:uid="{D3CF0C8D-F021-4FD3-B0D4-6AD60A5FF385}"/>
    <cellStyle name="Migliaia 14 2 2 4 2" xfId="32617" xr:uid="{1B9CD1DF-350A-4718-BCE6-049D1368AC4B}"/>
    <cellStyle name="Migliaia 14 2 2 4 3" xfId="22343" xr:uid="{54E86957-67DF-4C36-BA9B-33AC2C38B8E9}"/>
    <cellStyle name="Migliaia 14 2 2 5" xfId="13004" xr:uid="{F94211A2-E505-4D7C-B25D-7EDC96876B59}"/>
    <cellStyle name="Migliaia 14 2 2 5 3" xfId="23829" xr:uid="{DEA63BA6-A43A-4646-B359-562B30DFECC7}"/>
    <cellStyle name="Migliaia 14 2 2 6" xfId="26694" xr:uid="{9E3B4955-19C4-4FE5-B1B1-62C1CF74D9B6}"/>
    <cellStyle name="Migliaia 14 2 2 7" xfId="16395" xr:uid="{45367451-956E-461F-B1A0-FE1B04BB4F05}"/>
    <cellStyle name="Migliaia 14 2 3" xfId="3854" xr:uid="{88C22FDB-3D82-488B-BD1A-53076FC4DAC0}"/>
    <cellStyle name="Migliaia 14 2 3 2" xfId="4850" xr:uid="{AA9806A5-7DD6-4463-BCF8-CF61CDC1710F}"/>
    <cellStyle name="Migliaia 14 2 3 2 2" xfId="8037" xr:uid="{89381EDE-854F-4F53-BE7B-0E888E332E78}"/>
    <cellStyle name="Migliaia 14 2 3 2 2 2" xfId="30468" xr:uid="{96344F1A-6DD4-4644-B128-445492465E51}"/>
    <cellStyle name="Migliaia 14 2 3 2 2 3" xfId="20178" xr:uid="{352A64B7-04D6-425E-9460-0BE475D7CC86}"/>
    <cellStyle name="Migliaia 14 2 3 2 3" xfId="11160" xr:uid="{1E0A8974-CADC-4955-B7FB-50C677774021}"/>
    <cellStyle name="Migliaia 14 2 3 2 3 3" xfId="23158" xr:uid="{7BE23F81-3C9E-4A8E-9B99-C8DA8A4C828C}"/>
    <cellStyle name="Migliaia 14 2 3 2 4" xfId="27508" xr:uid="{46150E8A-F968-43EC-92B3-4AF230A8C776}"/>
    <cellStyle name="Migliaia 14 2 3 2 5" xfId="17210" xr:uid="{54D943C8-A130-4A8D-AF35-EFD4F6D3BA08}"/>
    <cellStyle name="Migliaia 14 2 3 3" xfId="7024" xr:uid="{F251228E-FF4F-4617-909F-E88DD2B60E21}"/>
    <cellStyle name="Migliaia 14 2 3 3 2" xfId="29494" xr:uid="{B7226CDF-CCB5-406A-AC90-49DFFE5E483E}"/>
    <cellStyle name="Migliaia 14 2 3 3 3" xfId="19202" xr:uid="{1A38581F-AAA5-417B-BA19-6E0C89C2FA94}"/>
    <cellStyle name="Migliaia 14 2 3 4" xfId="10186" xr:uid="{4FF44197-FE79-4BDE-BA41-7728746C6BDA}"/>
    <cellStyle name="Migliaia 14 2 3 4 2" xfId="32456" xr:uid="{641DA2CD-5816-44AD-AAEC-44AC132307F1}"/>
    <cellStyle name="Migliaia 14 2 3 4 3" xfId="22181" xr:uid="{1B2B3419-48CE-4127-9251-63DA2BC02CD0}"/>
    <cellStyle name="Migliaia 14 2 3 5" xfId="13446" xr:uid="{A9FA36A5-F64D-4D71-B5EB-332C0C23F5F9}"/>
    <cellStyle name="Migliaia 14 2 3 5 3" xfId="24084" xr:uid="{87419850-9078-49BE-A3AD-E0A6A0758BA0}"/>
    <cellStyle name="Migliaia 14 2 3 6" xfId="26532" xr:uid="{2ED045E2-184C-41F4-935E-20B5F6EE63BE}"/>
    <cellStyle name="Migliaia 14 2 3 7" xfId="16233" xr:uid="{3AF95E1A-C7A0-4488-A0C3-6FB1C75269B5}"/>
    <cellStyle name="Migliaia 14 2 4" xfId="4731" xr:uid="{F348C491-43AF-4248-A71D-DEA6218FA2BB}"/>
    <cellStyle name="Migliaia 14 2 4 2" xfId="7908" xr:uid="{58D25F60-8048-4488-BE29-F68FE3D9F6D3}"/>
    <cellStyle name="Migliaia 14 2 4 2 2" xfId="30336" xr:uid="{778B74DE-AF57-448F-A0FF-76D542221616}"/>
    <cellStyle name="Migliaia 14 2 4 2 3" xfId="20047" xr:uid="{55619303-607C-4C6A-AA96-21DA7346443B}"/>
    <cellStyle name="Migliaia 14 2 4 3" xfId="11031" xr:uid="{A8F47DEC-FD35-46C8-A709-D53661D6DFDD}"/>
    <cellStyle name="Migliaia 14 2 4 3 3" xfId="23026" xr:uid="{06E34222-5C81-45D8-BDED-ECBC0D8426FB}"/>
    <cellStyle name="Migliaia 14 2 4 4" xfId="13669" xr:uid="{3C8E0B63-9A79-487A-8E0F-BF83C1DF87B9}"/>
    <cellStyle name="Migliaia 14 2 4 4 3" xfId="24307" xr:uid="{0D525A19-DB2D-4CCF-A6A7-587DBEA5F7CE}"/>
    <cellStyle name="Migliaia 14 2 4 5" xfId="27377" xr:uid="{28E170D5-D5FB-466C-B56C-3E2D256BAF68}"/>
    <cellStyle name="Migliaia 14 2 4 6" xfId="17078" xr:uid="{C36C7291-1869-44D6-8CFC-AF2A8069F018}"/>
    <cellStyle name="Migliaia 14 2 5" xfId="4530" xr:uid="{1F48923D-C683-481B-A164-97D658EF377C}"/>
    <cellStyle name="Migliaia 14 2 5 2" xfId="7706" xr:uid="{E028DA22-ADB3-45EE-B289-79F2FC1D4314}"/>
    <cellStyle name="Migliaia 14 2 5 2 2" xfId="30135" xr:uid="{7A19239E-A035-425E-8DD3-C0EF62043DBA}"/>
    <cellStyle name="Migliaia 14 2 5 2 3" xfId="19845" xr:uid="{8402DC4D-F620-48A5-B946-2B463972250D}"/>
    <cellStyle name="Migliaia 14 2 5 3" xfId="10829" xr:uid="{54E747E7-EC39-456B-B48B-17254BB616EE}"/>
    <cellStyle name="Migliaia 14 2 5 3 3" xfId="22824" xr:uid="{8EC05447-ED0C-4D5C-B56E-5B151B772FBB}"/>
    <cellStyle name="Migliaia 14 2 5 4" xfId="14030" xr:uid="{BA1084B8-B341-4A97-B0CD-E6E30F9C4D7C}"/>
    <cellStyle name="Migliaia 14 2 5 4 3" xfId="24669" xr:uid="{D24F1F8A-05CB-424C-BDF0-28F804C4C97D}"/>
    <cellStyle name="Migliaia 14 2 5 5" xfId="27175" xr:uid="{1D73C0DA-D353-4A39-B5ED-93BAF048D9B5}"/>
    <cellStyle name="Migliaia 14 2 5 6" xfId="16876" xr:uid="{374E7391-BB08-465C-B84C-B709E89A1E0C}"/>
    <cellStyle name="Migliaia 14 2 6" xfId="4339" xr:uid="{905D54F9-CBB8-465C-8105-B13B8D6A1984}"/>
    <cellStyle name="Migliaia 14 2 6 2" xfId="7514" xr:uid="{B9862571-F45E-4F2C-9D05-517ABCE2E521}"/>
    <cellStyle name="Migliaia 14 2 6 2 2" xfId="29943" xr:uid="{BD41B51A-F8AF-4A37-BD2F-97A7F71B841D}"/>
    <cellStyle name="Migliaia 14 2 6 2 3" xfId="19653" xr:uid="{537702AD-61FE-4290-9860-749669BDA40F}"/>
    <cellStyle name="Migliaia 14 2 6 3" xfId="10637" xr:uid="{91E58488-FC0E-4B5B-8AB0-ECDE5A7A0EB5}"/>
    <cellStyle name="Migliaia 14 2 6 3 3" xfId="22632" xr:uid="{BC8763F4-66C2-450C-987B-8484A8083573}"/>
    <cellStyle name="Migliaia 14 2 6 4" xfId="26983" xr:uid="{8C2A7B38-7F4F-46B0-B3B2-98CE22AD54C2}"/>
    <cellStyle name="Migliaia 14 2 6 5" xfId="16684" xr:uid="{8452AC94-0AF7-4531-95F6-E96D7D9CC6A3}"/>
    <cellStyle name="Migliaia 14 2 7" xfId="4152" xr:uid="{779BCF0B-0B4E-4E17-B4EC-4D5684AC45B8}"/>
    <cellStyle name="Migliaia 14 2 7 2" xfId="7327" xr:uid="{2D640059-2AE0-4B3B-8D30-C10180A875FF}"/>
    <cellStyle name="Migliaia 14 2 7 2 2" xfId="29790" xr:uid="{0C0BD5AD-C99C-4EE4-9DF1-7546F2D5DC6C}"/>
    <cellStyle name="Migliaia 14 2 7 2 3" xfId="19500" xr:uid="{9C32825D-F0B5-4579-94C4-A6E012DF8F7D}"/>
    <cellStyle name="Migliaia 14 2 7 3" xfId="10484" xr:uid="{767AAED4-AE3F-41B5-9CB6-302556C0378C}"/>
    <cellStyle name="Migliaia 14 2 7 3 3" xfId="22479" xr:uid="{226157AC-D99A-46E8-A91F-0A9C2612FE01}"/>
    <cellStyle name="Migliaia 14 2 7 4" xfId="26830" xr:uid="{B415B9D7-C0F4-49E0-AFB7-3CCDC9CA03A0}"/>
    <cellStyle name="Migliaia 14 2 7 5" xfId="16531" xr:uid="{1EFA7022-8E89-4006-B56B-248342EFCF96}"/>
    <cellStyle name="Migliaia 14 2 8" xfId="3381" xr:uid="{0822DEF4-A84A-4D29-84C0-3FF0432576C6}"/>
    <cellStyle name="Migliaia 14 2 8 2" xfId="6738" xr:uid="{9F5B7EB2-A8EB-454F-8AFC-E9D4A1DEDD53}"/>
    <cellStyle name="Migliaia 14 2 8 2 2" xfId="29238" xr:uid="{C56AE2A7-3220-4DC3-90B5-68F44CB264AE}"/>
    <cellStyle name="Migliaia 14 2 8 2 3" xfId="18945" xr:uid="{4D0B5048-5EE3-47E0-8E46-DF35F424F100}"/>
    <cellStyle name="Migliaia 14 2 8 3" xfId="9929" xr:uid="{D1E1AD83-CAC7-460A-840B-8D28299CB948}"/>
    <cellStyle name="Migliaia 14 2 8 3 2" xfId="32199" xr:uid="{6E4F7BA4-96C9-4A00-94AA-9D1CDECD8885}"/>
    <cellStyle name="Migliaia 14 2 8 3 3" xfId="21923" xr:uid="{92310889-BC7B-4549-845D-BC61121BC813}"/>
    <cellStyle name="Migliaia 14 2 8 4" xfId="26274" xr:uid="{B19669CA-8BF7-4AEB-9389-D1FD3B53F02B}"/>
    <cellStyle name="Migliaia 14 2 8 5" xfId="15975" xr:uid="{E9746796-96A3-4321-BEA5-3B32AD75B2F1}"/>
    <cellStyle name="Migliaia 14 2 9" xfId="6485" xr:uid="{69138490-C414-45B4-A036-71AE21E7D9A3}"/>
    <cellStyle name="Migliaia 14 2 9 2" xfId="28986" xr:uid="{1D3B8F78-93DD-42A5-A04A-48BA1072191D}"/>
    <cellStyle name="Migliaia 14 2 9 3" xfId="18692" xr:uid="{B7436FE7-807B-4DE8-8D60-3D16ADA711F3}"/>
    <cellStyle name="Migliaia 14 20" xfId="14808" xr:uid="{BED87686-BBF3-4EF1-BEF4-ED69E9BB371D}"/>
    <cellStyle name="Migliaia 14 3" xfId="3093" xr:uid="{FD4ECF5A-8D1D-433A-8BDE-6D968271D397}"/>
    <cellStyle name="Migliaia 14 3 2" xfId="3958" xr:uid="{FF23D42E-37A2-4A96-B49D-0A42705BE2DB}"/>
    <cellStyle name="Migliaia 14 3 2 2" xfId="4900" xr:uid="{787D6D70-3E79-42B0-956C-068EED0E5D65}"/>
    <cellStyle name="Migliaia 14 3 2 2 2" xfId="8088" xr:uid="{726EF4C3-7F61-47A8-8C87-479049BFA5A0}"/>
    <cellStyle name="Migliaia 14 3 2 2 2 2" xfId="30511" xr:uid="{250A24EB-2FB3-4F46-8D50-8DD3CF995873}"/>
    <cellStyle name="Migliaia 14 3 2 2 2 3" xfId="20221" xr:uid="{582A6E19-1819-4EE2-B49D-B1530A932DF3}"/>
    <cellStyle name="Migliaia 14 3 2 2 3" xfId="11203" xr:uid="{4B677D61-AD73-4015-B9B8-E752C5D1B8B4}"/>
    <cellStyle name="Migliaia 14 3 2 2 3 3" xfId="23201" xr:uid="{01D261A6-3013-4845-99DD-8F772B6DC7A0}"/>
    <cellStyle name="Migliaia 14 3 2 2 4" xfId="13530" xr:uid="{0BB4D8CF-FA6A-4108-8175-0E1D71E550FC}"/>
    <cellStyle name="Migliaia 14 3 2 2 4 3" xfId="24166" xr:uid="{8FEE9973-969B-4BB0-B72E-FA7D7B001680}"/>
    <cellStyle name="Migliaia 14 3 2 2 5" xfId="27550" xr:uid="{01D4E024-B849-4AC3-AE97-B9CB4AFCBD73}"/>
    <cellStyle name="Migliaia 14 3 2 2 6" xfId="17253" xr:uid="{4150686C-3216-4832-8EC8-A007DFB430BE}"/>
    <cellStyle name="Migliaia 14 3 2 3" xfId="7104" xr:uid="{354FEC60-A12A-4579-9B6A-2963FD5EDAE7}"/>
    <cellStyle name="Migliaia 14 3 2 3 2" xfId="29575" xr:uid="{F7848445-EB7E-4FD9-B025-DBD3DE6973C4}"/>
    <cellStyle name="Migliaia 14 3 2 3 3" xfId="19284" xr:uid="{3146080A-FE13-4DF4-AFB1-7DB05774774B}"/>
    <cellStyle name="Migliaia 14 3 2 4" xfId="10268" xr:uid="{86EC8B6E-E6D9-4205-8F4E-FECAB3B741FA}"/>
    <cellStyle name="Migliaia 14 3 2 4 2" xfId="32537" xr:uid="{DDFBC202-6D12-4314-9545-3FC7804422CC}"/>
    <cellStyle name="Migliaia 14 3 2 4 3" xfId="22263" xr:uid="{050A3B5C-8369-4A9C-89E3-BF85E545311D}"/>
    <cellStyle name="Migliaia 14 3 2 5" xfId="12927" xr:uid="{474093A0-F25A-456C-B5BF-97FE12B89EB1}"/>
    <cellStyle name="Migliaia 14 3 2 5 3" xfId="23749" xr:uid="{0BFEAC51-AEBD-4D3A-98FB-10D14948D6B1}"/>
    <cellStyle name="Migliaia 14 3 2 6" xfId="26614" xr:uid="{4DEA6AC6-981C-417E-A6B7-BC512072AAB1}"/>
    <cellStyle name="Migliaia 14 3 2 7" xfId="16315" xr:uid="{9BD6DC47-E81C-4CB9-AF21-91E41277B5DB}"/>
    <cellStyle name="Migliaia 14 3 3" xfId="3779" xr:uid="{3F7DE409-DD1B-45DC-9A84-28BA1B53D012}"/>
    <cellStyle name="Migliaia 14 3 3 2" xfId="6942" xr:uid="{5F3B7296-97B9-4608-8B29-D648887100B1}"/>
    <cellStyle name="Migliaia 14 3 3 2 2" xfId="29413" xr:uid="{29D0C0EE-47E6-4502-8186-74F6E10B66EE}"/>
    <cellStyle name="Migliaia 14 3 3 2 3" xfId="19120" xr:uid="{2CFFCAC6-5D14-4A59-A071-23A360019E56}"/>
    <cellStyle name="Migliaia 14 3 3 3" xfId="10105" xr:uid="{1ED5BCCD-1B77-4B59-A9A0-99DD5FDD9FB6}"/>
    <cellStyle name="Migliaia 14 3 3 3 2" xfId="32374" xr:uid="{3228A297-674E-48DD-9F7C-C7FC41244C4B}"/>
    <cellStyle name="Migliaia 14 3 3 3 3" xfId="22099" xr:uid="{24E712A7-3C45-4266-80CD-FB79B6FD079E}"/>
    <cellStyle name="Migliaia 14 3 3 4" xfId="13370" xr:uid="{B34BF229-1C2B-4E98-A184-188FBC0D8BAF}"/>
    <cellStyle name="Migliaia 14 3 3 4 3" xfId="24006" xr:uid="{C1BBD3E7-4FD4-4968-860C-A8BF5DAE1AA9}"/>
    <cellStyle name="Migliaia 14 3 3 5" xfId="26450" xr:uid="{58105134-CEB2-42D6-8671-10C7B03A4811}"/>
    <cellStyle name="Migliaia 14 3 3 6" xfId="16151" xr:uid="{1B1D6514-CD98-423E-AEE3-DC09E6A69909}"/>
    <cellStyle name="Migliaia 14 3 4" xfId="3299" xr:uid="{69AE9B93-C994-4325-83CB-27428E7CB839}"/>
    <cellStyle name="Migliaia 14 3 4 2" xfId="6656" xr:uid="{450BCDD4-060E-4F1F-8745-D29BAC653804}"/>
    <cellStyle name="Migliaia 14 3 4 2 2" xfId="29156" xr:uid="{B7796243-C910-4649-8663-CD71664E004C}"/>
    <cellStyle name="Migliaia 14 3 4 2 3" xfId="18863" xr:uid="{49E4403C-A434-45FE-82F6-0C0A2A7DC832}"/>
    <cellStyle name="Migliaia 14 3 4 3" xfId="9847" xr:uid="{F132115A-2E6B-4CD6-9445-F70EDE1A49D1}"/>
    <cellStyle name="Migliaia 14 3 4 3 2" xfId="32117" xr:uid="{B86E986D-30AB-47CC-B97C-EC84DDB12258}"/>
    <cellStyle name="Migliaia 14 3 4 3 3" xfId="21841" xr:uid="{FFD8D4E3-E493-423C-BE1F-3D6717ADDF02}"/>
    <cellStyle name="Migliaia 14 3 4 4" xfId="26192" xr:uid="{8D9D24D1-9C97-436A-A28F-7151A25D5AAA}"/>
    <cellStyle name="Migliaia 14 3 4 5" xfId="15893" xr:uid="{E15BC18F-FC73-4927-AF86-D7AE20BF3998}"/>
    <cellStyle name="Migliaia 14 3 5" xfId="6403" xr:uid="{FDEE1076-83BC-47C2-A4B2-DFC317858EF6}"/>
    <cellStyle name="Migliaia 14 3 5 2" xfId="28904" xr:uid="{8595A7EC-C7AE-4C50-9617-B7299A3E6C14}"/>
    <cellStyle name="Migliaia 14 3 5 3" xfId="18610" xr:uid="{7B6F545B-3A40-46E7-91D4-D2AC603F5F7E}"/>
    <cellStyle name="Migliaia 14 3 6" xfId="9594" xr:uid="{97325A37-B0CC-41C3-A161-D33C8663F9CB}"/>
    <cellStyle name="Migliaia 14 3 6 2" xfId="31864" xr:uid="{7D57E88C-1576-46F6-8BE1-30914BE76B9B}"/>
    <cellStyle name="Migliaia 14 3 6 3" xfId="21588" xr:uid="{90713F56-7C78-4E13-A6E6-B6B6EFAA06B9}"/>
    <cellStyle name="Migliaia 14 3 7" xfId="12715" xr:uid="{C7E3B1CB-41FB-4E5E-8322-539F7730C3EB}"/>
    <cellStyle name="Migliaia 14 3 7 3" xfId="23584" xr:uid="{D9B6A047-F579-46BF-9D29-77C02C3F4398}"/>
    <cellStyle name="Migliaia 14 3 8" xfId="25940" xr:uid="{B6BA9B65-81E8-4497-97E4-4C60ED343390}"/>
    <cellStyle name="Migliaia 14 3 9" xfId="15640" xr:uid="{50C4A242-F41A-4E93-A4A1-6EB745ACB375}"/>
    <cellStyle name="Migliaia 14 4" xfId="3453" xr:uid="{BD81B013-0B20-4606-86DE-EA99D955626B}"/>
    <cellStyle name="Migliaia 14 4 2" xfId="4989" xr:uid="{49446CF8-100C-41B6-A5F7-534C985B47D4}"/>
    <cellStyle name="Migliaia 14 4 2 2" xfId="8187" xr:uid="{E61BB453-D2B7-487F-8BFF-3617A0B2EF33}"/>
    <cellStyle name="Migliaia 14 4 2 2 2" xfId="30599" xr:uid="{18DE9AB0-D417-41A5-A1CA-F11D584A77B0}"/>
    <cellStyle name="Migliaia 14 4 2 2 3" xfId="20310" xr:uid="{7C8DA6CC-ADF0-478B-83A0-DC78629F4223}"/>
    <cellStyle name="Migliaia 14 4 2 3" xfId="11292" xr:uid="{7891BEC3-811F-4CAA-A84D-FCA3AD24A94A}"/>
    <cellStyle name="Migliaia 14 4 2 3 3" xfId="23290" xr:uid="{48D012ED-29DD-4F26-BA76-698428685188}"/>
    <cellStyle name="Migliaia 14 4 2 4" xfId="27636" xr:uid="{D5E097D8-5832-434E-B9B0-AD68CF175AB8}"/>
    <cellStyle name="Migliaia 14 4 2 5" xfId="17342" xr:uid="{326FBF99-F65E-4B23-A93E-3D97C1255821}"/>
    <cellStyle name="Migliaia 14 4 3" xfId="6827" xr:uid="{6F0418AF-BE27-4763-A825-12F19BC17FA4}"/>
    <cellStyle name="Migliaia 14 4 3 2" xfId="29313" xr:uid="{8D7764BE-3BB0-4778-8C9E-758C4A126CB7}"/>
    <cellStyle name="Migliaia 14 4 3 3" xfId="19020" xr:uid="{32C141A5-4AC1-4894-9AF4-CB9DB5E73E30}"/>
    <cellStyle name="Migliaia 14 4 4" xfId="10005" xr:uid="{81E425E1-9A2E-4EF0-AA4B-E798DAEE31EB}"/>
    <cellStyle name="Migliaia 14 4 4 2" xfId="32274" xr:uid="{FA9414A3-4ECE-400E-90B3-60F6F157B60A}"/>
    <cellStyle name="Migliaia 14 4 4 3" xfId="21999" xr:uid="{5F79F7C5-8196-4B39-AA74-F8066670810C}"/>
    <cellStyle name="Migliaia 14 4 5" xfId="13082" xr:uid="{90D3CFB2-3A8C-45DD-839D-3565C5FB18BE}"/>
    <cellStyle name="Migliaia 14 4 5 3" xfId="23906" xr:uid="{D6404A7B-B454-4884-811D-E529E9F2E7F3}"/>
    <cellStyle name="Migliaia 14 4 6" xfId="26350" xr:uid="{CAF30BA8-AFC6-4201-B982-FCF615C86E5F}"/>
    <cellStyle name="Migliaia 14 4 7" xfId="16051" xr:uid="{F6428AF2-6176-4788-AC1F-729E2AE05D65}"/>
    <cellStyle name="Migliaia 14 5" xfId="4774" xr:uid="{CC12BB6B-ACE7-4A97-A844-B4493DA1BC72}"/>
    <cellStyle name="Migliaia 14 5 2" xfId="7960" xr:uid="{BB323B02-C3D9-46CE-9D0A-C9A42A0E6705}"/>
    <cellStyle name="Migliaia 14 5 2 2" xfId="30390" xr:uid="{822184C6-B6B8-47E8-A79A-5C578D7BDB72}"/>
    <cellStyle name="Migliaia 14 5 2 3" xfId="20100" xr:uid="{064EE342-C522-4DDA-A72F-FDE26D41B862}"/>
    <cellStyle name="Migliaia 14 5 3" xfId="11082" xr:uid="{C30F7554-87DD-43F8-974C-E97699DF797B}"/>
    <cellStyle name="Migliaia 14 5 3 3" xfId="23080" xr:uid="{5BA26626-015F-4674-879C-9C1CC797F1E4}"/>
    <cellStyle name="Migliaia 14 5 4" xfId="13820" xr:uid="{E5114982-2E2D-4FDE-9FC6-AECA25E3E63E}"/>
    <cellStyle name="Migliaia 14 5 4 3" xfId="24460" xr:uid="{05D699DF-7A17-46EC-9F1F-E3403E0314B8}"/>
    <cellStyle name="Migliaia 14 5 5" xfId="27431" xr:uid="{ADDD39CF-7EE5-40D3-88CC-0066CFBA539D}"/>
    <cellStyle name="Migliaia 14 5 6" xfId="17132" xr:uid="{53715FC9-55FC-4732-9568-EA355D46215B}"/>
    <cellStyle name="Migliaia 14 6" xfId="4654" xr:uid="{6E3275C6-B174-4B83-BB52-38BADF2E39BA}"/>
    <cellStyle name="Migliaia 14 6 2" xfId="7830" xr:uid="{AB1A942C-F595-4CC9-8A6A-D24B8B663777}"/>
    <cellStyle name="Migliaia 14 6 2 2" xfId="30258" xr:uid="{563DADD0-8272-4EED-9A2B-0B2B2BAC1C8B}"/>
    <cellStyle name="Migliaia 14 6 2 3" xfId="19969" xr:uid="{B35BC21E-CBC2-404D-AF1B-420E5D86F9A0}"/>
    <cellStyle name="Migliaia 14 6 3" xfId="10953" xr:uid="{1CE8DA7E-EE53-43A4-84FF-360A34618FE2}"/>
    <cellStyle name="Migliaia 14 6 3 3" xfId="22948" xr:uid="{6AB835A5-15ED-4582-98AF-D95BB147D218}"/>
    <cellStyle name="Migliaia 14 6 4" xfId="13994" xr:uid="{15FB24DD-6F47-4C78-8D1F-A5105DC9A4A3}"/>
    <cellStyle name="Migliaia 14 6 4 3" xfId="24633" xr:uid="{EBDAAC3E-DC43-49B0-BCA0-973CD55D2DD2}"/>
    <cellStyle name="Migliaia 14 6 5" xfId="27299" xr:uid="{4AD8BDFC-6131-443B-8BCA-AE9B237255AA}"/>
    <cellStyle name="Migliaia 14 6 6" xfId="17000" xr:uid="{FF5124B6-C5A6-4CB8-A429-2776A5264177}"/>
    <cellStyle name="Migliaia 14 7" xfId="4586" xr:uid="{A8552373-F0A0-45ED-9834-05CC856CB378}"/>
    <cellStyle name="Migliaia 14 7 2" xfId="7762" xr:uid="{CF71B0DA-3AC7-40B7-B784-0E727CD9E359}"/>
    <cellStyle name="Migliaia 14 7 2 2" xfId="30191" xr:uid="{BEAF29CA-2064-4B1E-B858-779A38C20A6B}"/>
    <cellStyle name="Migliaia 14 7 2 3" xfId="19901" xr:uid="{C5E471A0-0DAD-4621-AB5C-86314A25D76E}"/>
    <cellStyle name="Migliaia 14 7 3" xfId="10885" xr:uid="{9A2057B4-1695-4B7C-8004-77ABB5484ADE}"/>
    <cellStyle name="Migliaia 14 7 3 3" xfId="22880" xr:uid="{321F98F3-2BB6-4BA9-A89B-0BC70C295D44}"/>
    <cellStyle name="Migliaia 14 7 4" xfId="13652" xr:uid="{61D27C0F-A7B3-41C6-8E23-AF8298D21132}"/>
    <cellStyle name="Migliaia 14 7 4 3" xfId="24290" xr:uid="{34C844EC-8A15-4367-A858-DA3E4BD7FF70}"/>
    <cellStyle name="Migliaia 14 7 5" xfId="27231" xr:uid="{CD1FD644-C326-4ECB-85AB-644C187493ED}"/>
    <cellStyle name="Migliaia 14 7 6" xfId="16932" xr:uid="{69084940-95DA-4D0C-998B-C5850B83FEE7}"/>
    <cellStyle name="Migliaia 14 8" xfId="4451" xr:uid="{595837C0-6CC4-451C-87D0-036A99A38328}"/>
    <cellStyle name="Migliaia 14 8 2" xfId="7627" xr:uid="{5C8E4167-6781-4485-8335-243E03C883A2}"/>
    <cellStyle name="Migliaia 14 8 2 2" xfId="30056" xr:uid="{756D9F5F-416A-4BE1-AD5D-9EA78912736E}"/>
    <cellStyle name="Migliaia 14 8 2 3" xfId="19766" xr:uid="{AD985CBB-5FEA-451B-8572-B354307D3FB1}"/>
    <cellStyle name="Migliaia 14 8 3" xfId="10750" xr:uid="{020123E2-3E85-4F2C-8685-4DE304AF02D7}"/>
    <cellStyle name="Migliaia 14 8 3 3" xfId="22745" xr:uid="{FFF3754B-C6FB-4A7C-9DF5-8DDDB15DB441}"/>
    <cellStyle name="Migliaia 14 8 4" xfId="13921" xr:uid="{C7A3080E-A10A-4E63-9EDC-5CBB6850395A}"/>
    <cellStyle name="Migliaia 14 8 4 3" xfId="24561" xr:uid="{B5515090-1118-40F3-87AC-D1B283330EDE}"/>
    <cellStyle name="Migliaia 14 8 5" xfId="27096" xr:uid="{2DE166F4-50E2-423A-8AA6-B2030744338C}"/>
    <cellStyle name="Migliaia 14 8 6" xfId="16797" xr:uid="{D5F6AA04-8605-4874-9BD1-1C1D266F41BE}"/>
    <cellStyle name="Migliaia 14 9" xfId="4248" xr:uid="{D579936E-7771-4BE1-89EC-5BED330CAD32}"/>
    <cellStyle name="Migliaia 14 9 2" xfId="7423" xr:uid="{6B0CF8B2-3DF0-441B-835B-2BC7830C474E}"/>
    <cellStyle name="Migliaia 14 9 2 2" xfId="29866" xr:uid="{0426F591-0FB0-4042-9C63-9BB2EDBD3989}"/>
    <cellStyle name="Migliaia 14 9 2 3" xfId="19576" xr:uid="{19C2FE70-F0FE-4935-B5CD-22CC4A3FFA62}"/>
    <cellStyle name="Migliaia 14 9 3" xfId="10560" xr:uid="{E3FB63F0-AB82-4C5B-AA7B-643CD6473C91}"/>
    <cellStyle name="Migliaia 14 9 3 3" xfId="22555" xr:uid="{5ACE4B7C-7AB0-4984-AEEA-2432D473C541}"/>
    <cellStyle name="Migliaia 14 9 4" xfId="26906" xr:uid="{AC01BFA0-E837-44A0-BF34-7C97817C007C}"/>
    <cellStyle name="Migliaia 14 9 5" xfId="16607" xr:uid="{DABAC9FD-4A03-4B1D-AE4B-D06BB04BB5F4}"/>
    <cellStyle name="Migliaia 15" xfId="2218" xr:uid="{8FC8307B-5E7B-4319-A35F-7F0BAC542F14}"/>
    <cellStyle name="Migliaia 15 10" xfId="2989" xr:uid="{1A06422B-D1A9-4683-81E5-D94706AF73AB}"/>
    <cellStyle name="Migliaia 15 10 2" xfId="6279" xr:uid="{5EDC0CC4-30B3-4029-B90B-E723A25C230C}"/>
    <cellStyle name="Migliaia 15 10 2 2" xfId="28780" xr:uid="{6F2F5A08-942D-4AA1-8972-0034C870EACA}"/>
    <cellStyle name="Migliaia 15 10 2 3" xfId="18486" xr:uid="{8F000512-A3B0-45AA-B5D4-FF8A8052FFDE}"/>
    <cellStyle name="Migliaia 15 10 3" xfId="9470" xr:uid="{458E7B40-6D05-432B-B2F2-EEA8D942BBD7}"/>
    <cellStyle name="Migliaia 15 10 3 2" xfId="31740" xr:uid="{2CC13A83-B7CE-487B-9309-49A2496AF7D4}"/>
    <cellStyle name="Migliaia 15 10 3 3" xfId="21464" xr:uid="{4171CC78-B863-4C45-90F1-F2EAB14C22A3}"/>
    <cellStyle name="Migliaia 15 10 4" xfId="25816" xr:uid="{9F75DE7B-ACB3-4941-B895-466A27944CC7}"/>
    <cellStyle name="Migliaia 15 10 5" xfId="15516" xr:uid="{3F93EF4D-F856-483F-A013-A3B79FB56334}"/>
    <cellStyle name="Migliaia 15 11" xfId="2875" xr:uid="{112AE543-0F66-47B2-A60E-ED71D723FBE2}"/>
    <cellStyle name="Migliaia 15 11 2" xfId="6167" xr:uid="{B28DADDE-692F-444E-B6E4-1C13D4FACF73}"/>
    <cellStyle name="Migliaia 15 11 2 2" xfId="28668" xr:uid="{51F7063C-C02D-46BB-AED1-54D4E1074813}"/>
    <cellStyle name="Migliaia 15 11 2 3" xfId="18374" xr:uid="{994E87CF-8936-40FC-AAE7-0D0082598ADF}"/>
    <cellStyle name="Migliaia 15 11 3" xfId="9358" xr:uid="{502D24BA-12B3-43C0-8A37-D3B1970AC13F}"/>
    <cellStyle name="Migliaia 15 11 3 2" xfId="31628" xr:uid="{9D34D76C-61EC-48A0-9987-873A74898663}"/>
    <cellStyle name="Migliaia 15 11 3 3" xfId="21352" xr:uid="{A79424C9-316C-4C1E-94D0-1FD5A9E0DC5F}"/>
    <cellStyle name="Migliaia 15 11 4" xfId="25704" xr:uid="{CB621BF6-8750-4A6A-99CA-0D70F7FB4353}"/>
    <cellStyle name="Migliaia 15 11 5" xfId="15404" xr:uid="{BCCD4D68-2F68-458B-85B7-13381B7F3007}"/>
    <cellStyle name="Migliaia 15 12" xfId="2794" xr:uid="{F5F97541-4184-4F88-873C-94D535159F01}"/>
    <cellStyle name="Migliaia 15 12 2" xfId="6080" xr:uid="{5AC591FE-4E55-4099-B6A0-D5F1DDABD93F}"/>
    <cellStyle name="Migliaia 15 12 2 2" xfId="28581" xr:uid="{04FA0D4D-9E71-42D8-BB0D-78A79BC9D06F}"/>
    <cellStyle name="Migliaia 15 12 2 3" xfId="18287" xr:uid="{3E4B206C-F930-4096-BC45-ECCE332565F4}"/>
    <cellStyle name="Migliaia 15 12 3" xfId="9271" xr:uid="{7AE503B6-CBF4-4740-BABA-CBA117334468}"/>
    <cellStyle name="Migliaia 15 12 3 2" xfId="31541" xr:uid="{07885292-0896-45BA-8B22-D9CCEFA22D2F}"/>
    <cellStyle name="Migliaia 15 12 3 3" xfId="21265" xr:uid="{E2523B7B-4F79-4737-8A20-890E2772D87D}"/>
    <cellStyle name="Migliaia 15 12 4" xfId="25617" xr:uid="{99127389-CAA5-4D48-BF9B-318FDF71CE5A}"/>
    <cellStyle name="Migliaia 15 12 5" xfId="15317" xr:uid="{4E5DCB37-4068-4F2E-A88E-B73625E8FC82}"/>
    <cellStyle name="Migliaia 15 13" xfId="2745" xr:uid="{3CF55CAB-E9E4-4549-86DE-F105B3AC64DE}"/>
    <cellStyle name="Migliaia 15 13 2" xfId="6030" xr:uid="{51D9B575-AF33-4012-9CDD-E8F70633C695}"/>
    <cellStyle name="Migliaia 15 13 2 2" xfId="28531" xr:uid="{09E40D42-6D8A-458D-BA62-838B533067A9}"/>
    <cellStyle name="Migliaia 15 13 2 3" xfId="18237" xr:uid="{D8980C2A-1D6A-4067-94F5-AF2802D9D5F4}"/>
    <cellStyle name="Migliaia 15 13 3" xfId="9221" xr:uid="{6CC2849F-09E7-42D7-A663-8A6C4434C6FE}"/>
    <cellStyle name="Migliaia 15 13 3 2" xfId="31491" xr:uid="{8B141C47-4916-4C0F-B442-6C1F0D5DA873}"/>
    <cellStyle name="Migliaia 15 13 3 3" xfId="21215" xr:uid="{81EDAD3A-D55D-4167-859F-1E94BD9A7CB0}"/>
    <cellStyle name="Migliaia 15 13 4" xfId="25567" xr:uid="{76844D3D-199D-4548-9799-FE0903641C57}"/>
    <cellStyle name="Migliaia 15 13 5" xfId="15267" xr:uid="{7ED0EFE8-1B57-4D54-8651-96AB1AE1D5AF}"/>
    <cellStyle name="Migliaia 15 14" xfId="5562" xr:uid="{DFFABACD-1DED-4B0E-B25E-90A5926EA710}"/>
    <cellStyle name="Migliaia 15 14 2" xfId="28078" xr:uid="{3DBB520B-9012-4C3B-803A-B059D24333E7}"/>
    <cellStyle name="Migliaia 15 14 3" xfId="17784" xr:uid="{2AEEDEE7-79DA-42FD-813B-8012BE8DCEAA}"/>
    <cellStyle name="Migliaia 15 15" xfId="8768" xr:uid="{761FA037-58EB-4D82-9D22-0D0803070C81}"/>
    <cellStyle name="Migliaia 15 15 2" xfId="31038" xr:uid="{1CA6A129-374F-438F-9771-569BD8720690}"/>
    <cellStyle name="Migliaia 15 15 3" xfId="20762" xr:uid="{43EAC3DF-AC6D-4132-8D73-BABD13989711}"/>
    <cellStyle name="Migliaia 15 16" xfId="12390" xr:uid="{971A2483-39CF-40DD-AE53-B2535457837E}"/>
    <cellStyle name="Migliaia 15 16 3" xfId="23490" xr:uid="{E2C2F9DB-5B8F-409E-84E7-87EB7468BE58}"/>
    <cellStyle name="Migliaia 15 17" xfId="25114" xr:uid="{A995FA0C-28F5-430C-B331-C7122FA672E8}"/>
    <cellStyle name="Migliaia 15 18" xfId="14814" xr:uid="{C70E8594-F3AA-49A1-8CA1-E19C2DD0C251}"/>
    <cellStyle name="Migliaia 15 2" xfId="3127" xr:uid="{AD16BF4F-087C-42B2-8ED6-A1B321A2D215}"/>
    <cellStyle name="Migliaia 15 2 2" xfId="3995" xr:uid="{604427BB-38E9-4CC4-A666-325F7009CAD2}"/>
    <cellStyle name="Migliaia 15 2 2 2" xfId="4906" xr:uid="{5B8D6602-224A-43F3-8307-47ABEE2AB2D9}"/>
    <cellStyle name="Migliaia 15 2 2 2 2" xfId="8094" xr:uid="{33FA9936-3DDA-41DA-B262-DEB4A484C349}"/>
    <cellStyle name="Migliaia 15 2 2 2 2 2" xfId="30517" xr:uid="{BA68C790-DBD4-45F3-AE8E-A4C32C931101}"/>
    <cellStyle name="Migliaia 15 2 2 2 2 3" xfId="20227" xr:uid="{E1E70556-5546-464D-870D-C6BF306FA0BD}"/>
    <cellStyle name="Migliaia 15 2 2 2 3" xfId="11209" xr:uid="{2F6564C6-4AEC-4C97-852B-F864B3CF5951}"/>
    <cellStyle name="Migliaia 15 2 2 2 3 3" xfId="23207" xr:uid="{6B60A67D-CCFD-4550-BCE1-7B5B71826033}"/>
    <cellStyle name="Migliaia 15 2 2 2 4" xfId="13569" xr:uid="{F7544F2B-4CFB-4B7D-9A55-24283FA5E0B6}"/>
    <cellStyle name="Migliaia 15 2 2 2 4 3" xfId="24205" xr:uid="{68520256-6582-4885-B6DB-82056B963577}"/>
    <cellStyle name="Migliaia 15 2 2 2 5" xfId="27556" xr:uid="{597E0BFE-5BCC-44DA-8B2C-62EE46024F2F}"/>
    <cellStyle name="Migliaia 15 2 2 2 6" xfId="17259" xr:uid="{E8F40D65-A16F-4B76-B927-04A5E9357F0F}"/>
    <cellStyle name="Migliaia 15 2 2 3" xfId="7143" xr:uid="{B3CBAED0-F51B-43BF-A2ED-D844A74936C0}"/>
    <cellStyle name="Migliaia 15 2 2 3 2" xfId="29614" xr:uid="{41EE225F-6A22-4731-8BC0-77A3A10A09B2}"/>
    <cellStyle name="Migliaia 15 2 2 3 3" xfId="19323" xr:uid="{C71B8406-1D0B-4440-BCE5-CF836C9871CC}"/>
    <cellStyle name="Migliaia 15 2 2 4" xfId="10307" xr:uid="{2740DA6C-AEFD-4D9C-8D7A-BDD64E82C6D2}"/>
    <cellStyle name="Migliaia 15 2 2 4 2" xfId="32576" xr:uid="{72DE87A0-62FD-485C-A68A-B0E49DD69BB4}"/>
    <cellStyle name="Migliaia 15 2 2 4 3" xfId="22302" xr:uid="{487B8719-1677-4814-888E-5D6AE63AE058}"/>
    <cellStyle name="Migliaia 15 2 2 5" xfId="12965" xr:uid="{EDFC7D72-84F4-4976-8929-781FD7DF28EB}"/>
    <cellStyle name="Migliaia 15 2 2 5 3" xfId="23788" xr:uid="{DF9F565D-7995-4011-B53C-9093CA8B8C22}"/>
    <cellStyle name="Migliaia 15 2 2 6" xfId="26653" xr:uid="{A4A59560-EAB7-4220-A280-9F5B26503D24}"/>
    <cellStyle name="Migliaia 15 2 2 7" xfId="16354" xr:uid="{3568F567-9247-429E-962B-EA966139C048}"/>
    <cellStyle name="Migliaia 15 2 3" xfId="3818" xr:uid="{1D2FDA75-EA7E-48D0-B164-6BAADC30880D}"/>
    <cellStyle name="Migliaia 15 2 3 2" xfId="4345" xr:uid="{D69BC2BE-4999-446E-9ABB-67F776DC0F7B}"/>
    <cellStyle name="Migliaia 15 2 3 2 2" xfId="7520" xr:uid="{75A9E3A1-C824-4CA8-9593-21CB2533B397}"/>
    <cellStyle name="Migliaia 15 2 3 2 2 2" xfId="29949" xr:uid="{27900A98-FB33-4EC4-97B4-43728A33BF53}"/>
    <cellStyle name="Migliaia 15 2 3 2 2 3" xfId="19659" xr:uid="{F717E6FF-D7AD-4DE0-B99E-AEF8D4DB30E4}"/>
    <cellStyle name="Migliaia 15 2 3 2 3" xfId="10643" xr:uid="{EEA59AC5-AD58-4859-99F9-E19819EB0A44}"/>
    <cellStyle name="Migliaia 15 2 3 2 3 3" xfId="22638" xr:uid="{8826ECAF-7B17-4C1E-9EDE-A9B00B65F018}"/>
    <cellStyle name="Migliaia 15 2 3 2 4" xfId="26989" xr:uid="{9D2CD26F-09BA-43D9-8103-0243074BFCD2}"/>
    <cellStyle name="Migliaia 15 2 3 2 5" xfId="16690" xr:uid="{486AA3B2-A379-40F6-A711-CC15954D6718}"/>
    <cellStyle name="Migliaia 15 2 3 3" xfId="6981" xr:uid="{BE5F3A48-0C50-449E-BA15-5A9E66AB9DC8}"/>
    <cellStyle name="Migliaia 15 2 3 3 2" xfId="29452" xr:uid="{86185C87-175D-4BB3-A330-AD08AEE0D4D1}"/>
    <cellStyle name="Migliaia 15 2 3 3 3" xfId="19159" xr:uid="{0FB236E5-E1EB-49CB-BF8C-56E5EBA993FE}"/>
    <cellStyle name="Migliaia 15 2 3 4" xfId="10144" xr:uid="{C9FE9397-843A-4836-9DF8-38B3092D4088}"/>
    <cellStyle name="Migliaia 15 2 3 4 2" xfId="32413" xr:uid="{719805CE-6FA8-4DE1-89B0-A2AAE5E333C0}"/>
    <cellStyle name="Migliaia 15 2 3 4 3" xfId="22138" xr:uid="{8B8AD825-AC8F-4BAF-B796-F082DFD5D5E7}"/>
    <cellStyle name="Migliaia 15 2 3 5" xfId="13409" xr:uid="{18782DFC-AA2C-430F-88B3-43094304E7A8}"/>
    <cellStyle name="Migliaia 15 2 3 5 3" xfId="24045" xr:uid="{712D7B62-EECF-4A22-BCEA-C379CAC00A28}"/>
    <cellStyle name="Migliaia 15 2 3 6" xfId="26489" xr:uid="{96EECBB9-BE32-4D6A-8090-DCC046D4F15A}"/>
    <cellStyle name="Migliaia 15 2 3 7" xfId="16190" xr:uid="{A0E69D19-56F1-49CF-BC86-CDB67B02EE70}"/>
    <cellStyle name="Migliaia 15 2 4" xfId="3338" xr:uid="{8B320DB8-52D9-4D14-A86B-C5FF53E8FB7D}"/>
    <cellStyle name="Migliaia 15 2 4 2" xfId="6695" xr:uid="{7950FF7C-A7CF-4249-8FD2-8063BC48E687}"/>
    <cellStyle name="Migliaia 15 2 4 2 2" xfId="29195" xr:uid="{0684198B-0223-4DEA-94C4-E843954B3741}"/>
    <cellStyle name="Migliaia 15 2 4 2 3" xfId="18902" xr:uid="{35B0CA4E-D9F2-4805-A3FD-463EA7694F8D}"/>
    <cellStyle name="Migliaia 15 2 4 3" xfId="9886" xr:uid="{D498B614-7004-4719-8912-941C85D7F6B2}"/>
    <cellStyle name="Migliaia 15 2 4 3 2" xfId="32156" xr:uid="{02A6702E-F3FD-4749-BFD8-86A80635FADD}"/>
    <cellStyle name="Migliaia 15 2 4 3 3" xfId="21880" xr:uid="{CD3E3D6D-5528-4617-A55C-16F402F60516}"/>
    <cellStyle name="Migliaia 15 2 4 4" xfId="26231" xr:uid="{DF0EB879-D66C-4F88-9A4E-3CBE3725F905}"/>
    <cellStyle name="Migliaia 15 2 4 5" xfId="15932" xr:uid="{A47E5A75-3E45-41FF-B747-140FF334517B}"/>
    <cellStyle name="Migliaia 15 2 5" xfId="6442" xr:uid="{B0C8D1EE-5741-44BD-AA1A-3D7F3B24112E}"/>
    <cellStyle name="Migliaia 15 2 5 2" xfId="28943" xr:uid="{FDD92502-3479-41EA-AAE0-7D88974D6201}"/>
    <cellStyle name="Migliaia 15 2 5 3" xfId="18649" xr:uid="{257328B7-FB8A-4CD6-B5D1-F17544C6A4D5}"/>
    <cellStyle name="Migliaia 15 2 6" xfId="9633" xr:uid="{0FF70638-F1A9-4C14-9E1E-E58F9B2C9CCD}"/>
    <cellStyle name="Migliaia 15 2 6 2" xfId="31903" xr:uid="{BB1B1212-892E-492B-885C-C278FEA5C863}"/>
    <cellStyle name="Migliaia 15 2 6 3" xfId="21627" xr:uid="{20B8EBBC-DAE1-4FC6-AD96-C184D680EB0D}"/>
    <cellStyle name="Migliaia 15 2 7" xfId="12753" xr:uid="{117E93AE-BE1A-478B-BD73-1D256CFF4C3E}"/>
    <cellStyle name="Migliaia 15 2 7 3" xfId="23623" xr:uid="{E08ED428-F077-4358-9D64-A725F793B984}"/>
    <cellStyle name="Migliaia 15 2 8" xfId="25979" xr:uid="{CA8D388B-69F3-4675-9E27-51083193BAD2}"/>
    <cellStyle name="Migliaia 15 2 9" xfId="15679" xr:uid="{74DF7B82-2C2E-4ED3-9E68-49301A1004B8}"/>
    <cellStyle name="Migliaia 15 3" xfId="3069" xr:uid="{C7E4187F-DFE4-4E23-8AFD-A61D42A725F0}"/>
    <cellStyle name="Migliaia 15 3 2" xfId="3932" xr:uid="{1D8332DC-000B-44F3-B0A8-BCC4BB461325}"/>
    <cellStyle name="Migliaia 15 3 2 2" xfId="4948" xr:uid="{4B99A53C-0547-4EDA-8792-A8F405AFF989}"/>
    <cellStyle name="Migliaia 15 3 2 2 2" xfId="8138" xr:uid="{8BF186F3-F38A-41EE-840D-6119D441BD1F}"/>
    <cellStyle name="Migliaia 15 3 2 2 2 2" xfId="30555" xr:uid="{D742276F-AB29-439E-B6ED-127C4ED567E2}"/>
    <cellStyle name="Migliaia 15 3 2 2 2 3" xfId="20265" xr:uid="{3C12767E-16D6-4BB6-B7CB-D260343937F7}"/>
    <cellStyle name="Migliaia 15 3 2 2 3" xfId="11247" xr:uid="{8F62C1E4-9EDE-4492-9E57-844EDDC64EBC}"/>
    <cellStyle name="Migliaia 15 3 2 2 3 3" xfId="23245" xr:uid="{3DE3160F-14B7-4C88-BAF4-84CE28630E91}"/>
    <cellStyle name="Migliaia 15 3 2 2 4" xfId="13488" xr:uid="{8D3ED8D2-073A-400F-B0F5-4922EBCDF799}"/>
    <cellStyle name="Migliaia 15 3 2 2 4 3" xfId="24123" xr:uid="{09919548-15BC-4BD1-B243-F22A3754A49D}"/>
    <cellStyle name="Migliaia 15 3 2 2 5" xfId="27593" xr:uid="{3F077E84-1BD7-4F04-98ED-956B02B0EFF0}"/>
    <cellStyle name="Migliaia 15 3 2 2 6" xfId="17297" xr:uid="{A6D4B1A4-1CD4-461E-A328-6EB3C17BFBA0}"/>
    <cellStyle name="Migliaia 15 3 2 3" xfId="7063" xr:uid="{4D0649BA-8132-4ECD-A63B-249478B0D297}"/>
    <cellStyle name="Migliaia 15 3 2 3 2" xfId="29533" xr:uid="{FB599CB8-623A-45E5-BFF9-7FBDEA0E1B4D}"/>
    <cellStyle name="Migliaia 15 3 2 3 3" xfId="19241" xr:uid="{98D01F37-40F7-4E7B-808F-E6C18E3081C1}"/>
    <cellStyle name="Migliaia 15 3 2 4" xfId="10225" xr:uid="{1C012C4F-D811-42A1-A2A5-30A5BE545DF1}"/>
    <cellStyle name="Migliaia 15 3 2 4 2" xfId="32495" xr:uid="{C20AC074-DCAA-4D08-AF81-FCFC205B7446}"/>
    <cellStyle name="Migliaia 15 3 2 4 3" xfId="22220" xr:uid="{03CB8BC9-A095-49EA-B023-03183EA6181B}"/>
    <cellStyle name="Migliaia 15 3 2 5" xfId="12885" xr:uid="{4F0DF565-A0AA-4E9F-911B-D754205196CF}"/>
    <cellStyle name="Migliaia 15 3 2 5 3" xfId="23706" xr:uid="{62C829BC-320A-4B54-81CE-B43B2FED930F}"/>
    <cellStyle name="Migliaia 15 3 2 6" xfId="26571" xr:uid="{6D4311BE-21C7-44D4-8A9A-F796BBE91BA2}"/>
    <cellStyle name="Migliaia 15 3 2 7" xfId="16272" xr:uid="{9D6741AE-0DB8-489E-B070-A5387698A766}"/>
    <cellStyle name="Migliaia 15 3 3" xfId="3743" xr:uid="{C8B5C43C-6487-4064-9444-02CAC0414711}"/>
    <cellStyle name="Migliaia 15 3 3 2" xfId="6899" xr:uid="{820BAD83-9C8E-44CA-B300-78AF5436E8EE}"/>
    <cellStyle name="Migliaia 15 3 3 2 2" xfId="29370" xr:uid="{57C4B325-6C06-4D65-9DE6-5DE005353EDC}"/>
    <cellStyle name="Migliaia 15 3 3 2 3" xfId="19077" xr:uid="{0B39A084-A4B1-4A53-A07F-6535F1241571}"/>
    <cellStyle name="Migliaia 15 3 3 3" xfId="10062" xr:uid="{1293F060-2BDD-4573-8C42-0B8BBB343C12}"/>
    <cellStyle name="Migliaia 15 3 3 3 2" xfId="32331" xr:uid="{74F8B667-9195-42F9-8BAA-D10495B11877}"/>
    <cellStyle name="Migliaia 15 3 3 3 3" xfId="22056" xr:uid="{F868A397-B10C-4E5D-A829-A0CBD5952BB5}"/>
    <cellStyle name="Migliaia 15 3 3 4" xfId="13328" xr:uid="{7F1EA5F8-39FE-4429-B1B1-394882438CF1}"/>
    <cellStyle name="Migliaia 15 3 3 4 3" xfId="23963" xr:uid="{85A2B783-5FD9-4C18-A432-0F19D01BCB2C}"/>
    <cellStyle name="Migliaia 15 3 3 5" xfId="26407" xr:uid="{7C1500F6-82A5-46D6-B352-20050DE69D50}"/>
    <cellStyle name="Migliaia 15 3 3 6" xfId="16108" xr:uid="{7E84C299-29CF-493B-8432-B50D98442EF0}"/>
    <cellStyle name="Migliaia 15 3 4" xfId="3258" xr:uid="{451042D2-7235-4953-9258-191B67FC54C1}"/>
    <cellStyle name="Migliaia 15 3 4 2" xfId="6613" xr:uid="{CBF520B7-1062-4FAC-B8A2-C435B5A938D3}"/>
    <cellStyle name="Migliaia 15 3 4 2 2" xfId="29113" xr:uid="{F128CAB0-7DB1-4A5B-A54C-4D250B9FAC96}"/>
    <cellStyle name="Migliaia 15 3 4 2 3" xfId="18820" xr:uid="{F07400B5-11CA-4450-99A8-DBDC2B8DEE3F}"/>
    <cellStyle name="Migliaia 15 3 4 3" xfId="9804" xr:uid="{1D3B5E80-B631-4F65-A747-0DB310BB2407}"/>
    <cellStyle name="Migliaia 15 3 4 3 2" xfId="32074" xr:uid="{95872944-D943-4E89-A69C-8546040A30AC}"/>
    <cellStyle name="Migliaia 15 3 4 3 3" xfId="21798" xr:uid="{F07AD270-9DDD-4CBD-BF42-A47870E42CD4}"/>
    <cellStyle name="Migliaia 15 3 4 4" xfId="26150" xr:uid="{E45D0C80-7280-4167-8FDB-DF9DA6DEFD64}"/>
    <cellStyle name="Migliaia 15 3 4 5" xfId="15850" xr:uid="{3877F792-C506-4E7A-9CA1-7F7A9B0A0B9E}"/>
    <cellStyle name="Migliaia 15 3 5" xfId="6360" xr:uid="{4AA4E2CB-CBBD-41A3-AD79-AED36BAD75A1}"/>
    <cellStyle name="Migliaia 15 3 5 2" xfId="28861" xr:uid="{05DC986A-A199-4B41-800F-31E9F5F12C85}"/>
    <cellStyle name="Migliaia 15 3 5 3" xfId="18567" xr:uid="{A2638580-DF88-4B2F-B1AB-6D9812FBBB51}"/>
    <cellStyle name="Migliaia 15 3 6" xfId="9551" xr:uid="{27D2BB07-0181-4180-BF33-DC1C5530F2C8}"/>
    <cellStyle name="Migliaia 15 3 6 2" xfId="31821" xr:uid="{44FB8133-7F22-46EE-B344-0DC2CF54EDB5}"/>
    <cellStyle name="Migliaia 15 3 6 3" xfId="21545" xr:uid="{A705CD6C-A4DE-46E9-ADED-37231A4B83BE}"/>
    <cellStyle name="Migliaia 15 3 7" xfId="12673" xr:uid="{7CBEAC0F-757F-42D2-9CC7-2D82D65C2BDB}"/>
    <cellStyle name="Migliaia 15 3 7 3" xfId="23541" xr:uid="{BCC53B61-3D5A-4624-A572-8C5C543712CF}"/>
    <cellStyle name="Migliaia 15 3 8" xfId="25897" xr:uid="{3048ACF8-6010-476A-A60B-089172A24A02}"/>
    <cellStyle name="Migliaia 15 3 9" xfId="15597" xr:uid="{2DD8B5D1-9174-437D-AE54-D40EAF20CB39}"/>
    <cellStyle name="Migliaia 15 4" xfId="3459" xr:uid="{BE14445D-E579-4765-BE6E-657E1F5E386F}"/>
    <cellStyle name="Migliaia 15 4 2" xfId="4740" xr:uid="{8E64BD52-65AE-46C1-B06F-5EE8AAB1799A}"/>
    <cellStyle name="Migliaia 15 4 2 2" xfId="7919" xr:uid="{507D572C-FD76-485E-90F7-2764C5FD04AB}"/>
    <cellStyle name="Migliaia 15 4 2 2 2" xfId="30347" xr:uid="{6ADB63B1-302B-4461-A128-A42A58CFB959}"/>
    <cellStyle name="Migliaia 15 4 2 2 3" xfId="20058" xr:uid="{1305EB68-82AE-4375-9C97-16A826050346}"/>
    <cellStyle name="Migliaia 15 4 2 3" xfId="11042" xr:uid="{0E9EB23D-3E20-402C-BA45-10B11CE9081A}"/>
    <cellStyle name="Migliaia 15 4 2 3 3" xfId="23037" xr:uid="{4F335A6F-7737-4578-92EE-447054D2CAAB}"/>
    <cellStyle name="Migliaia 15 4 2 4" xfId="27388" xr:uid="{DEB033D8-E27D-4526-ADAC-55350B5A3BE2}"/>
    <cellStyle name="Migliaia 15 4 2 5" xfId="17089" xr:uid="{21F648CA-B3DF-483F-BCBD-832D4F5A2F0B}"/>
    <cellStyle name="Migliaia 15 4 3" xfId="6833" xr:uid="{95E973AD-D1FA-4216-8B4F-107EAF4376D2}"/>
    <cellStyle name="Migliaia 15 4 3 2" xfId="29319" xr:uid="{C5648A01-0138-412C-88CD-2322DA738834}"/>
    <cellStyle name="Migliaia 15 4 3 3" xfId="19026" xr:uid="{C21AA916-F01F-42AE-8581-7BD372876AF3}"/>
    <cellStyle name="Migliaia 15 4 4" xfId="10011" xr:uid="{198114D7-7691-4600-B337-A008316DC24F}"/>
    <cellStyle name="Migliaia 15 4 4 2" xfId="32280" xr:uid="{4271782F-A7E6-4CD6-BB5D-89A946CB7F51}"/>
    <cellStyle name="Migliaia 15 4 4 3" xfId="22005" xr:uid="{331829E8-DAAE-4441-95C8-53F78387E3D7}"/>
    <cellStyle name="Migliaia 15 4 5" xfId="13086" xr:uid="{A475B414-B980-4593-8D21-720DC37B0C57}"/>
    <cellStyle name="Migliaia 15 4 5 3" xfId="23912" xr:uid="{97611A4F-D19A-4470-8D19-D22B0A0B668F}"/>
    <cellStyle name="Migliaia 15 4 6" xfId="26356" xr:uid="{19DAF084-13CE-4BE2-AB57-413D2E3A31B4}"/>
    <cellStyle name="Migliaia 15 4 7" xfId="16057" xr:uid="{F42399AC-42D2-4CFD-BDDE-4A77CF8ABC0C}"/>
    <cellStyle name="Migliaia 15 5" xfId="4611" xr:uid="{E5C32145-D18E-4FD6-B5CE-878A68DDCA74}"/>
    <cellStyle name="Migliaia 15 5 2" xfId="7787" xr:uid="{02A687B1-7AA5-4A49-A06F-AB0B2AF8F8FA}"/>
    <cellStyle name="Migliaia 15 5 2 2" xfId="30216" xr:uid="{F400D427-4CE9-468F-B70A-8C0700DE5571}"/>
    <cellStyle name="Migliaia 15 5 2 3" xfId="19926" xr:uid="{CE6BC4E9-B3FF-4FC0-AA7D-262DCC30DAF1}"/>
    <cellStyle name="Migliaia 15 5 3" xfId="10910" xr:uid="{77902FED-38DA-4DBD-B6BA-BE7AB1225A7A}"/>
    <cellStyle name="Migliaia 15 5 3 3" xfId="22905" xr:uid="{B1925873-DD1A-4C76-9DCD-AB6BDF55DEDA}"/>
    <cellStyle name="Migliaia 15 5 4" xfId="14005" xr:uid="{51421B52-E43B-44DF-A170-FB0B010877D5}"/>
    <cellStyle name="Migliaia 15 5 4 3" xfId="24644" xr:uid="{39E0D628-C167-484C-B64A-E7AF0FF2767C}"/>
    <cellStyle name="Migliaia 15 5 5" xfId="27256" xr:uid="{F05C6C27-C7DD-4A67-8457-611598E1FD44}"/>
    <cellStyle name="Migliaia 15 5 6" xfId="16957" xr:uid="{99AD29AB-D1F6-46B1-8144-774D905E99C0}"/>
    <cellStyle name="Migliaia 15 6" xfId="4407" xr:uid="{3F11AE7C-C733-455A-BB5C-39C6AE5006B8}"/>
    <cellStyle name="Migliaia 15 6 2" xfId="7582" xr:uid="{C9F555A7-ADE1-4482-80F3-B3BFCCDE5B42}"/>
    <cellStyle name="Migliaia 15 6 2 2" xfId="30011" xr:uid="{70663B7F-8AF9-4494-ADC1-6E6DBDA3A31B}"/>
    <cellStyle name="Migliaia 15 6 2 3" xfId="19721" xr:uid="{43120477-C510-4FAE-BB51-904ADDE29A4E}"/>
    <cellStyle name="Migliaia 15 6 3" xfId="10705" xr:uid="{0C7F2899-3459-46BA-9965-53A84C56FA58}"/>
    <cellStyle name="Migliaia 15 6 3 3" xfId="22700" xr:uid="{892AC3CB-E48D-4708-8EBA-ED00BBBE6B0F}"/>
    <cellStyle name="Migliaia 15 6 4" xfId="13726" xr:uid="{08D0D53C-BEE6-4019-9849-7305AB407632}"/>
    <cellStyle name="Migliaia 15 6 4 3" xfId="24366" xr:uid="{F67E9C2C-6110-41AB-BEED-A8CAE9432898}"/>
    <cellStyle name="Migliaia 15 6 5" xfId="27051" xr:uid="{C6D00E81-EDD2-44C1-B8D1-E5CE5397B0E3}"/>
    <cellStyle name="Migliaia 15 6 6" xfId="16752" xr:uid="{2737A960-4ACE-479D-B241-77B3011B9C6E}"/>
    <cellStyle name="Migliaia 15 7" xfId="4199" xr:uid="{BA5B5E73-B8EC-476F-8CAD-1EA297FFDB29}"/>
    <cellStyle name="Migliaia 15 7 2" xfId="7374" xr:uid="{0D8C28C0-D61C-4B04-B79C-E8923BAFE92E}"/>
    <cellStyle name="Migliaia 15 7 2 2" xfId="29823" xr:uid="{3621CB49-7B87-4B33-A4F4-6940BB3C4156}"/>
    <cellStyle name="Migliaia 15 7 2 3" xfId="19533" xr:uid="{A42DF2F1-59D3-4643-A5FE-97C8DB47A0D5}"/>
    <cellStyle name="Migliaia 15 7 3" xfId="10517" xr:uid="{B8617C4E-FFF7-4C2D-8B8C-ADF34522AA14}"/>
    <cellStyle name="Migliaia 15 7 3 3" xfId="22512" xr:uid="{370C18EE-87D5-45FB-948F-21A2537298BF}"/>
    <cellStyle name="Migliaia 15 7 4" xfId="26863" xr:uid="{B6AD54FD-62BD-4389-84FD-DE75D8DB0411}"/>
    <cellStyle name="Migliaia 15 7 5" xfId="16564" xr:uid="{DCD1AAE2-D37F-4AB6-9E9F-C7DAE36FE0AF}"/>
    <cellStyle name="Migliaia 15 8" xfId="4158" xr:uid="{D6115A12-2C0B-4ADC-902B-31B12B35DEB0}"/>
    <cellStyle name="Migliaia 15 8 2" xfId="7333" xr:uid="{9ADB3B18-C000-4055-BE94-FB01E322806C}"/>
    <cellStyle name="Migliaia 15 8 2 2" xfId="29796" xr:uid="{663C4284-3A8C-445D-A0E8-5ECFCF68D7D0}"/>
    <cellStyle name="Migliaia 15 8 2 3" xfId="19506" xr:uid="{39D25A39-B9CD-438F-B8FB-CD61F4F3D74E}"/>
    <cellStyle name="Migliaia 15 8 3" xfId="10490" xr:uid="{35504E16-A6D4-4DD3-B931-28C2C0534A59}"/>
    <cellStyle name="Migliaia 15 8 3 3" xfId="22485" xr:uid="{8549CFCA-623F-46FE-A95C-B8CD13C06221}"/>
    <cellStyle name="Migliaia 15 8 4" xfId="26836" xr:uid="{59599E14-CA82-41E0-933C-3E1DD1630A46}"/>
    <cellStyle name="Migliaia 15 8 5" xfId="16537" xr:uid="{EEBD8232-84DD-4BEC-BE6D-BF6DDDFE176D}"/>
    <cellStyle name="Migliaia 15 9" xfId="3174" xr:uid="{134BD32A-99EF-4DCC-B466-95401E8B683B}"/>
    <cellStyle name="Migliaia 15 9 2" xfId="6529" xr:uid="{6C67CB0F-60EE-4369-B9C5-205FBD130E5B}"/>
    <cellStyle name="Migliaia 15 9 2 2" xfId="29029" xr:uid="{E29C1A50-0B83-4547-A165-F5AD6225BBF8}"/>
    <cellStyle name="Migliaia 15 9 2 3" xfId="18736" xr:uid="{FE3B94DB-EC5F-460D-93E0-4F479D6AC25F}"/>
    <cellStyle name="Migliaia 15 9 3" xfId="9720" xr:uid="{559E32B6-CC05-4118-BB2C-45A6B16BCD87}"/>
    <cellStyle name="Migliaia 15 9 3 2" xfId="31990" xr:uid="{5182825C-76DE-4829-92C5-3BDAAF39DC09}"/>
    <cellStyle name="Migliaia 15 9 3 3" xfId="21714" xr:uid="{72C01304-D311-47B1-AA46-2931F8ACFF8F}"/>
    <cellStyle name="Migliaia 15 9 4" xfId="26066" xr:uid="{27005BDC-31A6-4DC5-819D-9CDF4DFA2F73}"/>
    <cellStyle name="Migliaia 15 9 5" xfId="15766" xr:uid="{682074A6-3FBE-4F33-A44C-3AD65806DD65}"/>
    <cellStyle name="Migliaia 16" xfId="2216" xr:uid="{5B606738-8CC2-46F7-96FE-6879942E9663}"/>
    <cellStyle name="Migliaia 16 10" xfId="3036" xr:uid="{A0232E80-8700-40D4-812B-A1E8734AF78F}"/>
    <cellStyle name="Migliaia 16 10 2" xfId="6325" xr:uid="{A69150AF-A61C-4017-A5AE-3BAFEEDED81A}"/>
    <cellStyle name="Migliaia 16 10 2 2" xfId="28826" xr:uid="{E3969FA9-1E99-49C1-8D53-372CB608F692}"/>
    <cellStyle name="Migliaia 16 10 2 3" xfId="18532" xr:uid="{25C3FB80-37CC-4CE9-B832-079FA001A6EF}"/>
    <cellStyle name="Migliaia 16 10 3" xfId="9516" xr:uid="{3815D94F-7E61-43B5-BF7C-D04FF3F8E037}"/>
    <cellStyle name="Migliaia 16 10 3 2" xfId="31786" xr:uid="{AA66CF4E-0910-418F-8A6A-FBE82C765245}"/>
    <cellStyle name="Migliaia 16 10 3 3" xfId="21510" xr:uid="{7714F623-9ABF-43DA-B1FC-5633B2815BE2}"/>
    <cellStyle name="Migliaia 16 10 4" xfId="25862" xr:uid="{4314DC8D-B6F2-4D90-ADC1-E4FE503DB561}"/>
    <cellStyle name="Migliaia 16 10 5" xfId="15562" xr:uid="{3F6A086B-67B6-471D-82C5-496BCCBCF5E7}"/>
    <cellStyle name="Migliaia 16 11" xfId="2922" xr:uid="{09EEE5CE-167F-4E63-AF36-EFEA923B5F83}"/>
    <cellStyle name="Migliaia 16 11 2" xfId="6214" xr:uid="{6B49439A-DF62-45EE-AB99-1C6662FFC00F}"/>
    <cellStyle name="Migliaia 16 11 2 2" xfId="28715" xr:uid="{4652FFDE-0AB3-496F-B45E-81497793D7F0}"/>
    <cellStyle name="Migliaia 16 11 2 3" xfId="18421" xr:uid="{F5438CF1-FFFD-480A-9D04-59F4ADC26C7D}"/>
    <cellStyle name="Migliaia 16 11 3" xfId="9405" xr:uid="{202952FE-A386-4BF9-A3CC-BE6D4B582913}"/>
    <cellStyle name="Migliaia 16 11 3 2" xfId="31675" xr:uid="{7228AD89-50F9-475D-9101-D5B4F1E48E84}"/>
    <cellStyle name="Migliaia 16 11 3 3" xfId="21399" xr:uid="{87CD4CAC-03DF-4D98-83DE-EB975E1EFB61}"/>
    <cellStyle name="Migliaia 16 11 4" xfId="25751" xr:uid="{AD9C2B38-F33A-4A29-A6FE-23C5A2DF3524}"/>
    <cellStyle name="Migliaia 16 11 5" xfId="15451" xr:uid="{550F9DEC-4B6B-4B74-B05C-C384F5E6E132}"/>
    <cellStyle name="Migliaia 16 12" xfId="2841" xr:uid="{F62C821D-C354-48D4-ADC5-77DAA726050F}"/>
    <cellStyle name="Migliaia 16 12 2" xfId="6127" xr:uid="{C9D2E1A7-5AD9-4E19-921C-618CA4C9DA12}"/>
    <cellStyle name="Migliaia 16 12 2 2" xfId="28628" xr:uid="{906EA1CB-C94A-43EB-9042-7A268B8D72DE}"/>
    <cellStyle name="Migliaia 16 12 2 3" xfId="18334" xr:uid="{68C2D58F-8BAD-40D9-8DB3-D7E3F7834156}"/>
    <cellStyle name="Migliaia 16 12 3" xfId="9318" xr:uid="{D42E895A-3E60-41AB-B607-8350632EFFFE}"/>
    <cellStyle name="Migliaia 16 12 3 2" xfId="31588" xr:uid="{1EEB0D70-217D-4246-9E2D-E5A4B77F5F72}"/>
    <cellStyle name="Migliaia 16 12 3 3" xfId="21312" xr:uid="{2E5000F3-E501-4515-8E7D-F2BB456668FA}"/>
    <cellStyle name="Migliaia 16 12 4" xfId="25664" xr:uid="{A263EEE0-9847-4BC0-A972-DA99A6D1FD53}"/>
    <cellStyle name="Migliaia 16 12 5" xfId="15364" xr:uid="{51AC7C80-EE0D-4EA1-A463-C0DA4AA29DA3}"/>
    <cellStyle name="Migliaia 16 13" xfId="2743" xr:uid="{86C84AE9-7339-4179-AF53-A469AC44A138}"/>
    <cellStyle name="Migliaia 16 13 2" xfId="6028" xr:uid="{7DC22FE8-D416-4B95-9877-0660B1BF862E}"/>
    <cellStyle name="Migliaia 16 13 2 2" xfId="28529" xr:uid="{74F9F9E4-7902-445D-96D4-9812CE2D077A}"/>
    <cellStyle name="Migliaia 16 13 2 3" xfId="18235" xr:uid="{5BDC6C73-4702-4EFD-B6E6-DF6E6B341FDF}"/>
    <cellStyle name="Migliaia 16 13 3" xfId="9219" xr:uid="{C55D1EDD-4600-4E7E-933F-BE86C1E75CA6}"/>
    <cellStyle name="Migliaia 16 13 3 2" xfId="31489" xr:uid="{EB4402AD-3BC3-460B-B16F-D85BB4E1F583}"/>
    <cellStyle name="Migliaia 16 13 3 3" xfId="21213" xr:uid="{EE60223E-12AA-428F-9A94-2F92C970DDCC}"/>
    <cellStyle name="Migliaia 16 13 4" xfId="25565" xr:uid="{FCF85C31-7AD1-4DF2-B2EF-E10CC6E1BEEF}"/>
    <cellStyle name="Migliaia 16 13 5" xfId="15265" xr:uid="{9AA0D2A6-A2EE-45B8-B0F5-B8EBBD9752AE}"/>
    <cellStyle name="Migliaia 16 14" xfId="5560" xr:uid="{2B093FE3-41DC-486A-845E-972B0DD45797}"/>
    <cellStyle name="Migliaia 16 14 2" xfId="28076" xr:uid="{E77E8A77-3714-4AE0-847E-624D23C6C0BA}"/>
    <cellStyle name="Migliaia 16 14 3" xfId="17782" xr:uid="{2CB4C8ED-DA92-40E8-99E7-1C502F6F35F8}"/>
    <cellStyle name="Migliaia 16 15" xfId="8766" xr:uid="{6B87EFD9-29DE-47AD-8C02-A3A3E4A51EDC}"/>
    <cellStyle name="Migliaia 16 15 2" xfId="31036" xr:uid="{A8458356-0381-47C4-95CA-37A30E584304}"/>
    <cellStyle name="Migliaia 16 15 3" xfId="20760" xr:uid="{B1369DCB-BBD6-4D17-9CEB-25177DC83849}"/>
    <cellStyle name="Migliaia 16 16" xfId="12388" xr:uid="{6A48ED9F-90D0-4C39-85A6-97D5A6977A1F}"/>
    <cellStyle name="Migliaia 16 16 3" xfId="23488" xr:uid="{C05FE430-79CD-4DD7-A4BE-D2F11D2E22AE}"/>
    <cellStyle name="Migliaia 16 17" xfId="25112" xr:uid="{AF14D099-ACCE-4933-8882-67DC6A091FF9}"/>
    <cellStyle name="Migliaia 16 18" xfId="14812" xr:uid="{483E4439-B6DF-45AD-BEC4-288F425D0C1B}"/>
    <cellStyle name="Migliaia 16 2" xfId="3143" xr:uid="{9F876875-D315-4067-ADCF-8EE492E6BE47}"/>
    <cellStyle name="Migliaia 16 2 2" xfId="4013" xr:uid="{9AD987B7-3688-43FE-8D73-36CCEE47D683}"/>
    <cellStyle name="Migliaia 16 2 2 2" xfId="4904" xr:uid="{E9C2D5F7-A3FA-40B9-BDF6-FBA4358ED5EA}"/>
    <cellStyle name="Migliaia 16 2 2 2 2" xfId="8092" xr:uid="{9F890B5B-9DEF-43AC-96DF-FB8D4E8A2557}"/>
    <cellStyle name="Migliaia 16 2 2 2 2 2" xfId="30515" xr:uid="{DFCC5381-2BD1-4292-AF97-897EAF550375}"/>
    <cellStyle name="Migliaia 16 2 2 2 2 3" xfId="20225" xr:uid="{5B74FC65-6A6B-49DC-AB66-8DEDB77DC7FC}"/>
    <cellStyle name="Migliaia 16 2 2 2 3" xfId="11207" xr:uid="{BCA40BD8-4B51-41C1-9CB2-4634DD8FF9F0}"/>
    <cellStyle name="Migliaia 16 2 2 2 3 3" xfId="23205" xr:uid="{140C80CB-BAD4-4028-B73E-0A53B4D930EB}"/>
    <cellStyle name="Migliaia 16 2 2 2 4" xfId="13612" xr:uid="{C7453171-E663-4B04-84C7-F25ED2D901C9}"/>
    <cellStyle name="Migliaia 16 2 2 2 4 3" xfId="24250" xr:uid="{F6A703AD-B5EC-416C-9753-C21F3F9E170A}"/>
    <cellStyle name="Migliaia 16 2 2 2 5" xfId="27554" xr:uid="{6FD54DB4-47A9-41B2-84B2-636F5FC190A2}"/>
    <cellStyle name="Migliaia 16 2 2 2 6" xfId="17257" xr:uid="{3C8A20BE-41AD-44EF-ADE6-31E65E184346}"/>
    <cellStyle name="Migliaia 16 2 2 3" xfId="7186" xr:uid="{6602A58E-0C0C-4D86-94ED-729B2ED143FE}"/>
    <cellStyle name="Migliaia 16 2 2 3 2" xfId="29659" xr:uid="{EF744DA9-6515-4282-8096-46E4B56EE32B}"/>
    <cellStyle name="Migliaia 16 2 2 3 3" xfId="19368" xr:uid="{09A03F0A-BE66-4CB3-833E-7F1729A9069D}"/>
    <cellStyle name="Migliaia 16 2 2 4" xfId="10352" xr:uid="{616CA29F-EFB3-4121-9D1D-FB73D29FF11A}"/>
    <cellStyle name="Migliaia 16 2 2 4 2" xfId="32621" xr:uid="{29E97C89-EA4F-47C1-8D9F-4ACC798FE31A}"/>
    <cellStyle name="Migliaia 16 2 2 4 3" xfId="22347" xr:uid="{4C30935F-F1AC-435E-96D1-1B26D88BA17B}"/>
    <cellStyle name="Migliaia 16 2 2 5" xfId="13008" xr:uid="{CC00ABD5-1574-45E7-B86D-F9BBF3D3C9AB}"/>
    <cellStyle name="Migliaia 16 2 2 5 3" xfId="23833" xr:uid="{F566F46C-E737-46D5-89AC-D4DA4C08B64B}"/>
    <cellStyle name="Migliaia 16 2 2 6" xfId="26698" xr:uid="{CE212BBD-BD04-4111-8AAB-D62BFCA5D9BC}"/>
    <cellStyle name="Migliaia 16 2 2 7" xfId="16399" xr:uid="{95F5CF3A-1B77-4114-9949-54AE0ABADD99}"/>
    <cellStyle name="Migliaia 16 2 3" xfId="3858" xr:uid="{E54FB5FA-39CA-4D8E-A9DA-27B42C2390F6}"/>
    <cellStyle name="Migliaia 16 2 3 2" xfId="4343" xr:uid="{8C70CB0E-50AA-4D6E-A66A-63C52EA665FD}"/>
    <cellStyle name="Migliaia 16 2 3 2 2" xfId="7518" xr:uid="{0C7C8EF5-765F-468D-8936-4E895DD289E5}"/>
    <cellStyle name="Migliaia 16 2 3 2 2 2" xfId="29947" xr:uid="{014EDF1D-DEAD-4F75-B4F0-AA5EBAF3BC55}"/>
    <cellStyle name="Migliaia 16 2 3 2 2 3" xfId="19657" xr:uid="{443C3656-7E52-490B-82E0-6B9E912A5C29}"/>
    <cellStyle name="Migliaia 16 2 3 2 3" xfId="10641" xr:uid="{0C2754EE-8AFE-423E-970F-662F1146554E}"/>
    <cellStyle name="Migliaia 16 2 3 2 3 3" xfId="22636" xr:uid="{D202C0D5-0319-4971-9A28-9B70113ADAAE}"/>
    <cellStyle name="Migliaia 16 2 3 2 4" xfId="26987" xr:uid="{3AF82E71-34E0-4C2C-B9F3-8EB465AF240F}"/>
    <cellStyle name="Migliaia 16 2 3 2 5" xfId="16688" xr:uid="{DD52120F-B13F-4A6D-ABB4-07A60DB21542}"/>
    <cellStyle name="Migliaia 16 2 3 3" xfId="7028" xr:uid="{0E2169F8-02AD-4A5C-98AA-AFEE0E56DE90}"/>
    <cellStyle name="Migliaia 16 2 3 3 2" xfId="29498" xr:uid="{09EFE5B2-F3C9-4818-836B-095314539301}"/>
    <cellStyle name="Migliaia 16 2 3 3 3" xfId="19206" xr:uid="{64A43DE4-45B7-41DE-A42B-34AED63DE4F7}"/>
    <cellStyle name="Migliaia 16 2 3 4" xfId="10190" xr:uid="{EF6FA524-C3A2-4584-9628-476202AC6CB5}"/>
    <cellStyle name="Migliaia 16 2 3 4 2" xfId="32460" xr:uid="{6A0B852C-20E1-4552-A4AD-BAE883283731}"/>
    <cellStyle name="Migliaia 16 2 3 4 3" xfId="22185" xr:uid="{0F7F15DC-1A8A-4CD9-B3C7-14D9BB832712}"/>
    <cellStyle name="Migliaia 16 2 3 5" xfId="13450" xr:uid="{792BD667-1E24-421F-A6C8-DE84334C72DA}"/>
    <cellStyle name="Migliaia 16 2 3 5 3" xfId="24088" xr:uid="{100B71FD-8060-499D-8878-FA6291D14E2D}"/>
    <cellStyle name="Migliaia 16 2 3 6" xfId="26536" xr:uid="{57D45CD8-BDEA-4018-B09B-3614DB2F0D3C}"/>
    <cellStyle name="Migliaia 16 2 3 7" xfId="16237" xr:uid="{8B4E1007-7FB8-40AC-AE13-93CCF3B6EB9C}"/>
    <cellStyle name="Migliaia 16 2 4" xfId="3385" xr:uid="{9B2CFA23-6376-43AB-95BE-A8B141B3B997}"/>
    <cellStyle name="Migliaia 16 2 4 2" xfId="6742" xr:uid="{F62FDE37-572E-480F-A384-7AB232E87F2B}"/>
    <cellStyle name="Migliaia 16 2 4 2 2" xfId="29242" xr:uid="{32AB525F-F6CB-4F17-81DD-8BB656A9C0A8}"/>
    <cellStyle name="Migliaia 16 2 4 2 3" xfId="18949" xr:uid="{6A6FE83A-95A4-47A3-A218-68DFB45123BB}"/>
    <cellStyle name="Migliaia 16 2 4 3" xfId="9933" xr:uid="{A70AA344-6C20-4F44-9021-A052F7DBB3B1}"/>
    <cellStyle name="Migliaia 16 2 4 3 2" xfId="32203" xr:uid="{8F597636-EAC8-4C12-83C2-14DED8673D1C}"/>
    <cellStyle name="Migliaia 16 2 4 3 3" xfId="21927" xr:uid="{B3CB4B72-5CE5-4C6D-83BF-DF53F6C3C216}"/>
    <cellStyle name="Migliaia 16 2 4 4" xfId="26278" xr:uid="{5F0A84A4-F637-46BF-8777-1D8215CFA338}"/>
    <cellStyle name="Migliaia 16 2 4 5" xfId="15979" xr:uid="{5ADCD15C-26B1-4FDB-8660-2C228B61D3A4}"/>
    <cellStyle name="Migliaia 16 2 5" xfId="6489" xr:uid="{FB204434-E832-4D9C-9E5B-515D4FBB27F1}"/>
    <cellStyle name="Migliaia 16 2 5 2" xfId="28990" xr:uid="{0FAECBEA-7124-4322-B901-0B03D3B29A26}"/>
    <cellStyle name="Migliaia 16 2 5 3" xfId="18696" xr:uid="{02D16972-C1EA-401B-832C-855B44938E91}"/>
    <cellStyle name="Migliaia 16 2 6" xfId="9680" xr:uid="{64C07DEC-A1AE-4B77-85EE-16FFBAB807AD}"/>
    <cellStyle name="Migliaia 16 2 6 2" xfId="31950" xr:uid="{257FEAE3-74FF-4E37-ADDB-88FEB788BDD1}"/>
    <cellStyle name="Migliaia 16 2 6 3" xfId="21674" xr:uid="{17D816FC-ECF4-4613-BFC1-E77DAAD11B1A}"/>
    <cellStyle name="Migliaia 16 2 7" xfId="12799" xr:uid="{91252063-75B5-4833-A68E-BAE3C9F6D174}"/>
    <cellStyle name="Migliaia 16 2 7 3" xfId="23670" xr:uid="{926E3DBC-0902-45A5-B53C-9BC1B40026D7}"/>
    <cellStyle name="Migliaia 16 2 8" xfId="26026" xr:uid="{2200283C-567E-46E6-834D-8E4028A714DE}"/>
    <cellStyle name="Migliaia 16 2 9" xfId="15726" xr:uid="{41434715-1AAF-4716-9D37-090294E17C90}"/>
    <cellStyle name="Migliaia 16 3" xfId="3097" xr:uid="{5AF146D9-D8F7-4836-870F-4C97B8D3C447}"/>
    <cellStyle name="Migliaia 16 3 2" xfId="3962" xr:uid="{462417E6-3BC7-4068-9B12-7DA964062FCC}"/>
    <cellStyle name="Migliaia 16 3 2 2" xfId="4993" xr:uid="{A5CC2C73-0761-41C3-BD01-0129F223C84D}"/>
    <cellStyle name="Migliaia 16 3 2 2 2" xfId="8191" xr:uid="{81621C50-F0C2-401C-8C78-6FC041D21BF6}"/>
    <cellStyle name="Migliaia 16 3 2 2 2 2" xfId="30603" xr:uid="{7C41B2B3-8C5A-49EE-BE71-CD859E530DC7}"/>
    <cellStyle name="Migliaia 16 3 2 2 2 3" xfId="20314" xr:uid="{842AAB7E-43E3-4B9E-8F02-017B1EB6F47F}"/>
    <cellStyle name="Migliaia 16 3 2 2 3" xfId="11296" xr:uid="{4CD22EBC-E27E-4B0E-AC36-C7E7EB5132DB}"/>
    <cellStyle name="Migliaia 16 3 2 2 3 3" xfId="23294" xr:uid="{A71C20A0-346E-497E-8216-87E1C498ED22}"/>
    <cellStyle name="Migliaia 16 3 2 2 4" xfId="13534" xr:uid="{3BDBE765-842D-4150-B307-A5A404F88320}"/>
    <cellStyle name="Migliaia 16 3 2 2 4 3" xfId="24170" xr:uid="{068670DD-9A82-4C4C-9D8A-3CC196A923EC}"/>
    <cellStyle name="Migliaia 16 3 2 2 5" xfId="27640" xr:uid="{494AD356-DAF8-4C53-9E4F-2DD80FC7F34D}"/>
    <cellStyle name="Migliaia 16 3 2 2 6" xfId="17346" xr:uid="{F9EA4959-04D9-43CA-82ED-EB695B880EDD}"/>
    <cellStyle name="Migliaia 16 3 2 3" xfId="7108" xr:uid="{322E60C1-A7B9-456D-831D-E84FB99DE458}"/>
    <cellStyle name="Migliaia 16 3 2 3 2" xfId="29579" xr:uid="{B53B9FB9-667A-4996-94F3-E6B68BA70BEE}"/>
    <cellStyle name="Migliaia 16 3 2 3 3" xfId="19288" xr:uid="{5CFB5CAE-8C97-4625-BC8D-3DB8AFB5F04F}"/>
    <cellStyle name="Migliaia 16 3 2 4" xfId="10272" xr:uid="{CFAB8F8A-717A-47F2-ADBC-40CA62024A4A}"/>
    <cellStyle name="Migliaia 16 3 2 4 2" xfId="32541" xr:uid="{A8F2BB75-0E9E-4244-ABD1-4DCA99340A4E}"/>
    <cellStyle name="Migliaia 16 3 2 4 3" xfId="22267" xr:uid="{9CD75D47-982D-413C-9286-C3D4F5F95E56}"/>
    <cellStyle name="Migliaia 16 3 2 5" xfId="12931" xr:uid="{2D4CD296-BF36-4DCF-9E39-17483700FEE1}"/>
    <cellStyle name="Migliaia 16 3 2 5 3" xfId="23753" xr:uid="{91BB0A3D-491F-49B9-8514-C97F4DD41B36}"/>
    <cellStyle name="Migliaia 16 3 2 6" xfId="26618" xr:uid="{916CD87A-290C-446C-9904-477D774565C0}"/>
    <cellStyle name="Migliaia 16 3 2 7" xfId="16319" xr:uid="{36156801-F03A-49C3-AC2B-60215F4A1938}"/>
    <cellStyle name="Migliaia 16 3 3" xfId="3783" xr:uid="{290C84F2-4DE7-4A8F-AE01-556EE9737D7C}"/>
    <cellStyle name="Migliaia 16 3 3 2" xfId="6946" xr:uid="{2E3D2A76-33AD-4A81-BE92-5F136BC8C7CC}"/>
    <cellStyle name="Migliaia 16 3 3 2 2" xfId="29417" xr:uid="{193960E0-0A22-4D76-AF00-043C567A0A54}"/>
    <cellStyle name="Migliaia 16 3 3 2 3" xfId="19124" xr:uid="{27DA5EF4-9F91-43A1-AEB7-DEEEC274AC79}"/>
    <cellStyle name="Migliaia 16 3 3 3" xfId="10109" xr:uid="{FDDEBF4D-AE88-43EF-8598-24874123FD6F}"/>
    <cellStyle name="Migliaia 16 3 3 3 2" xfId="32378" xr:uid="{8F686D78-022D-4863-9FC6-CE748FA1C8F2}"/>
    <cellStyle name="Migliaia 16 3 3 3 3" xfId="22103" xr:uid="{00DF8FD0-CADF-4481-B7E5-2850DD0713BA}"/>
    <cellStyle name="Migliaia 16 3 3 4" xfId="13374" xr:uid="{83BCC863-3B03-46DC-ABAC-1EC5DF443792}"/>
    <cellStyle name="Migliaia 16 3 3 4 3" xfId="24010" xr:uid="{C761612D-79F4-4205-AE93-4D9E9F4FF256}"/>
    <cellStyle name="Migliaia 16 3 3 5" xfId="26454" xr:uid="{D421EB0A-7640-43A5-861E-5061CBB14191}"/>
    <cellStyle name="Migliaia 16 3 3 6" xfId="16155" xr:uid="{3DE8810A-C843-46FE-8632-47C7FE93C091}"/>
    <cellStyle name="Migliaia 16 3 4" xfId="3303" xr:uid="{609D2AB8-1C88-48C1-BDA9-B2AA95B342EF}"/>
    <cellStyle name="Migliaia 16 3 4 2" xfId="6660" xr:uid="{0D0A542E-AACC-4470-B62F-69C63C9355F2}"/>
    <cellStyle name="Migliaia 16 3 4 2 2" xfId="29160" xr:uid="{EE65E295-72F7-4D68-839E-0976DA20AAA5}"/>
    <cellStyle name="Migliaia 16 3 4 2 3" xfId="18867" xr:uid="{8EA886A4-56FD-4DFB-9210-7EF46E3CFB37}"/>
    <cellStyle name="Migliaia 16 3 4 3" xfId="9851" xr:uid="{81260D1D-5F26-41E1-AC4C-85138C1E399D}"/>
    <cellStyle name="Migliaia 16 3 4 3 2" xfId="32121" xr:uid="{99988C26-EF2A-45A9-9339-494ECE086094}"/>
    <cellStyle name="Migliaia 16 3 4 3 3" xfId="21845" xr:uid="{F740211A-D565-4F9F-A7B2-6F6D7C63CFBF}"/>
    <cellStyle name="Migliaia 16 3 4 4" xfId="26196" xr:uid="{7E1486C7-7B6B-4220-AB52-43FF71C931BE}"/>
    <cellStyle name="Migliaia 16 3 4 5" xfId="15897" xr:uid="{E383CF7A-5E6C-41EA-88D3-8BF16D8654D7}"/>
    <cellStyle name="Migliaia 16 3 5" xfId="6407" xr:uid="{BC3ECFFD-1786-4931-9BA0-16C04BA5B2BD}"/>
    <cellStyle name="Migliaia 16 3 5 2" xfId="28908" xr:uid="{C45269CC-8E08-4997-BFF6-8B21EBA843C4}"/>
    <cellStyle name="Migliaia 16 3 5 3" xfId="18614" xr:uid="{0661217B-207F-4911-A10E-68140FA37760}"/>
    <cellStyle name="Migliaia 16 3 6" xfId="9598" xr:uid="{11B0125D-7C90-4347-A9A1-5B17CC6196F7}"/>
    <cellStyle name="Migliaia 16 3 6 2" xfId="31868" xr:uid="{A90A46D7-AFB4-4D81-AD95-196C2D50CC67}"/>
    <cellStyle name="Migliaia 16 3 6 3" xfId="21592" xr:uid="{6CE6E8E0-CEBE-42F6-9A64-D3FBBF01180B}"/>
    <cellStyle name="Migliaia 16 3 7" xfId="12719" xr:uid="{9EAED265-15BE-4699-8052-2CCA2EA2EE1D}"/>
    <cellStyle name="Migliaia 16 3 7 3" xfId="23588" xr:uid="{C1B8AF10-692A-42F6-9E7F-84FAC00F2B7A}"/>
    <cellStyle name="Migliaia 16 3 8" xfId="25944" xr:uid="{B6E52C64-5A5B-4318-AAE6-C5C1B887B2D4}"/>
    <cellStyle name="Migliaia 16 3 9" xfId="15644" xr:uid="{B0515911-50F5-445F-8555-A14BF6097CDC}"/>
    <cellStyle name="Migliaia 16 4" xfId="3457" xr:uid="{3070502E-BEE2-44D5-8329-D4A9E6939F82}"/>
    <cellStyle name="Migliaia 16 4 2" xfId="4778" xr:uid="{F90E465A-04A3-4EDE-903A-5A9163CB4C04}"/>
    <cellStyle name="Migliaia 16 4 2 2" xfId="7964" xr:uid="{7CEACB4E-E51F-4D80-9778-FF8E334EAB52}"/>
    <cellStyle name="Migliaia 16 4 2 2 2" xfId="30394" xr:uid="{33DB09EB-8684-403A-96DE-4968774307E8}"/>
    <cellStyle name="Migliaia 16 4 2 2 3" xfId="20104" xr:uid="{C9EA6988-653E-4690-BAAA-65F0A8A3B10D}"/>
    <cellStyle name="Migliaia 16 4 2 3" xfId="11086" xr:uid="{5290BF8B-C4DD-4C94-B2B7-0DFE98E616B7}"/>
    <cellStyle name="Migliaia 16 4 2 3 3" xfId="23084" xr:uid="{53399D85-1826-4C33-919C-A79AF68B67CC}"/>
    <cellStyle name="Migliaia 16 4 2 4" xfId="27435" xr:uid="{952BF84B-2D87-44A8-9BF1-30ED5139E992}"/>
    <cellStyle name="Migliaia 16 4 2 5" xfId="17136" xr:uid="{C60B3E9D-B323-4E4F-A0BF-D30A611E672A}"/>
    <cellStyle name="Migliaia 16 4 3" xfId="6831" xr:uid="{68C10752-F7E0-4A06-9BC2-20C244AF45EC}"/>
    <cellStyle name="Migliaia 16 4 3 2" xfId="29317" xr:uid="{F3322107-E3C2-4AF0-8797-8A18F7C03B7A}"/>
    <cellStyle name="Migliaia 16 4 3 3" xfId="19024" xr:uid="{C7C2A04A-C8F2-4AB4-99F1-F69365A1F354}"/>
    <cellStyle name="Migliaia 16 4 4" xfId="10009" xr:uid="{821DA4D3-7A5F-442C-8AAE-EC331A935D47}"/>
    <cellStyle name="Migliaia 16 4 4 2" xfId="32278" xr:uid="{E7102414-A9BD-4A12-812B-28667CF9C81D}"/>
    <cellStyle name="Migliaia 16 4 4 3" xfId="22003" xr:uid="{6B37040C-C038-40DF-A410-4386E857FD7C}"/>
    <cellStyle name="Migliaia 16 4 5" xfId="13084" xr:uid="{B8C2FB8F-A01E-4DE9-A1BA-06CEC8DD1335}"/>
    <cellStyle name="Migliaia 16 4 5 3" xfId="23910" xr:uid="{B7999730-1FA5-4856-8B7F-2D44AA68EB29}"/>
    <cellStyle name="Migliaia 16 4 6" xfId="26354" xr:uid="{CDE6CD79-E316-428A-B5F0-A020592979ED}"/>
    <cellStyle name="Migliaia 16 4 7" xfId="16055" xr:uid="{C5D77C62-2E92-4409-91C2-1B4C4E3D95F1}"/>
    <cellStyle name="Migliaia 16 5" xfId="4658" xr:uid="{8449119C-0B9F-4CCC-9246-26EB004BD8C7}"/>
    <cellStyle name="Migliaia 16 5 2" xfId="7834" xr:uid="{9614CC56-5370-4F7D-BE04-D1807CACEAE9}"/>
    <cellStyle name="Migliaia 16 5 2 2" xfId="30262" xr:uid="{E977BED6-537C-4F93-A446-BA3E1152673B}"/>
    <cellStyle name="Migliaia 16 5 2 3" xfId="19973" xr:uid="{2DACC6DA-F12F-4A71-9D32-661DDEEF6583}"/>
    <cellStyle name="Migliaia 16 5 3" xfId="10957" xr:uid="{911DBAF3-0470-4ADD-BA17-9915669BBBB1}"/>
    <cellStyle name="Migliaia 16 5 3 3" xfId="22952" xr:uid="{3BB2A8BB-FE49-417F-9AF9-17DE43743B96}"/>
    <cellStyle name="Migliaia 16 5 4" xfId="14052" xr:uid="{D32DDE0E-8822-4A3B-91B2-563113DF494F}"/>
    <cellStyle name="Migliaia 16 5 4 3" xfId="24691" xr:uid="{0693F9E2-45AB-4D90-83C1-516541D2C47B}"/>
    <cellStyle name="Migliaia 16 5 5" xfId="27303" xr:uid="{ACB14F37-0598-4AF8-88D7-6ECE16669F97}"/>
    <cellStyle name="Migliaia 16 5 6" xfId="17004" xr:uid="{26DC3981-5D22-4787-8F85-ABA7D233E773}"/>
    <cellStyle name="Migliaia 16 6" xfId="4455" xr:uid="{0629EAC3-DC80-4FE7-A5AE-5C6EACA3DDFF}"/>
    <cellStyle name="Migliaia 16 6 2" xfId="7631" xr:uid="{1D8E8EB6-63C4-4BCF-A0E0-7641C5D275E9}"/>
    <cellStyle name="Migliaia 16 6 2 2" xfId="30060" xr:uid="{1E217326-8930-49BB-99A5-83A65D281B66}"/>
    <cellStyle name="Migliaia 16 6 2 3" xfId="19770" xr:uid="{F6335D50-C520-4AEF-90F8-F15B2EF886F8}"/>
    <cellStyle name="Migliaia 16 6 3" xfId="10754" xr:uid="{24DF542B-AD77-4EEA-8C9E-FCECEEF862F4}"/>
    <cellStyle name="Migliaia 16 6 3 3" xfId="22749" xr:uid="{470C74CF-7602-411A-A07E-7363D9A11C81}"/>
    <cellStyle name="Migliaia 16 6 4" xfId="13698" xr:uid="{D55CD275-6990-4462-B951-204162778C9F}"/>
    <cellStyle name="Migliaia 16 6 4 3" xfId="24336" xr:uid="{D319A9A3-A018-42E5-88AD-5AA9117C998C}"/>
    <cellStyle name="Migliaia 16 6 5" xfId="27100" xr:uid="{CDB3BA63-31D8-4EEA-9734-E21AA279D0D9}"/>
    <cellStyle name="Migliaia 16 6 6" xfId="16801" xr:uid="{D35F261B-B975-465D-9D79-F08C84EC000E}"/>
    <cellStyle name="Migliaia 16 7" xfId="4252" xr:uid="{F6F8E96E-2645-4754-AF2D-E592529B7389}"/>
    <cellStyle name="Migliaia 16 7 2" xfId="7427" xr:uid="{1BEE7322-AFDE-4CB6-A857-645F1EFED36F}"/>
    <cellStyle name="Migliaia 16 7 2 2" xfId="29870" xr:uid="{89EB8D90-04B2-4AE9-98E4-173419E62A2D}"/>
    <cellStyle name="Migliaia 16 7 2 3" xfId="19580" xr:uid="{A7D210B3-DC47-47A9-8512-933B0FA44394}"/>
    <cellStyle name="Migliaia 16 7 3" xfId="10564" xr:uid="{F3934D74-949B-4B83-8F91-4002D8187179}"/>
    <cellStyle name="Migliaia 16 7 3 3" xfId="22559" xr:uid="{5A855455-88D7-415B-A4A7-C58828223741}"/>
    <cellStyle name="Migliaia 16 7 4" xfId="26910" xr:uid="{A46AA7F6-CDD3-4AB1-8DEF-5142D9A29EB7}"/>
    <cellStyle name="Migliaia 16 7 5" xfId="16611" xr:uid="{D804DF8F-44CD-4A73-8220-D1F0F61B1C19}"/>
    <cellStyle name="Migliaia 16 8" xfId="4156" xr:uid="{1FCC7BBE-4625-44E9-A161-FCF5CA68DA90}"/>
    <cellStyle name="Migliaia 16 8 2" xfId="7331" xr:uid="{B1524577-400F-43F8-9D59-732830D6C199}"/>
    <cellStyle name="Migliaia 16 8 2 2" xfId="29794" xr:uid="{31C4B2E2-5FB8-4685-9D49-EB3250A62110}"/>
    <cellStyle name="Migliaia 16 8 2 3" xfId="19504" xr:uid="{AB46C20C-E4CD-40A7-BF39-0226139C1293}"/>
    <cellStyle name="Migliaia 16 8 3" xfId="10488" xr:uid="{A7702F49-767F-44E4-AE5C-70014172F13F}"/>
    <cellStyle name="Migliaia 16 8 3 3" xfId="22483" xr:uid="{AAC9C28A-B89C-48FC-813F-ED993C668793}"/>
    <cellStyle name="Migliaia 16 8 4" xfId="26834" xr:uid="{46BB566A-64EC-4AD5-BDCC-9511DCC2CB2F}"/>
    <cellStyle name="Migliaia 16 8 5" xfId="16535" xr:uid="{200CB40D-7727-40E4-A837-A395AE6F5BA2}"/>
    <cellStyle name="Migliaia 16 9" xfId="3221" xr:uid="{E3DE68B7-74F2-472B-915D-077B2F519EEE}"/>
    <cellStyle name="Migliaia 16 9 2" xfId="6576" xr:uid="{477831AB-9F47-4813-84C4-E834EC93082B}"/>
    <cellStyle name="Migliaia 16 9 2 2" xfId="29076" xr:uid="{91967321-D3CE-4FED-A04A-39DE80DF878A}"/>
    <cellStyle name="Migliaia 16 9 2 3" xfId="18783" xr:uid="{F0CA60EA-DF34-4313-A861-B992FB196300}"/>
    <cellStyle name="Migliaia 16 9 3" xfId="9767" xr:uid="{2B123AF5-E255-4E92-8B38-46697DAB4C1F}"/>
    <cellStyle name="Migliaia 16 9 3 2" xfId="32037" xr:uid="{9354FDEE-7C23-430D-8345-E81734126595}"/>
    <cellStyle name="Migliaia 16 9 3 3" xfId="21761" xr:uid="{F51D1083-4730-4D92-BBBB-E3098FB12792}"/>
    <cellStyle name="Migliaia 16 9 4" xfId="26113" xr:uid="{2A4192BC-F5D9-4201-BD18-DD586F9FD07B}"/>
    <cellStyle name="Migliaia 16 9 5" xfId="15813" xr:uid="{73429DC3-33AD-4CFE-8129-8562559CCAF3}"/>
    <cellStyle name="Migliaia 17" xfId="2217" xr:uid="{198D1C42-460B-4D7A-8016-D93FE9598E2B}"/>
    <cellStyle name="Migliaia 17 10" xfId="3039" xr:uid="{EED6446E-DF01-4F80-88CC-8B39A824DC3D}"/>
    <cellStyle name="Migliaia 17 10 2" xfId="6328" xr:uid="{977168AC-C5DF-4774-8249-AC9D71DDD915}"/>
    <cellStyle name="Migliaia 17 10 2 2" xfId="28829" xr:uid="{516451EC-519A-48E8-B938-857C1C4B0D4C}"/>
    <cellStyle name="Migliaia 17 10 2 3" xfId="18535" xr:uid="{85AFEF88-FDAC-4058-A081-802BACE10930}"/>
    <cellStyle name="Migliaia 17 10 3" xfId="9519" xr:uid="{A9E8D738-0A82-423B-8E9E-DD723103C3FE}"/>
    <cellStyle name="Migliaia 17 10 3 2" xfId="31789" xr:uid="{B3DBBC9F-DC02-4D2A-8892-AA240468DC88}"/>
    <cellStyle name="Migliaia 17 10 3 3" xfId="21513" xr:uid="{3D3936D7-DD5E-436B-BA0D-60CCC0B75CF0}"/>
    <cellStyle name="Migliaia 17 10 4" xfId="25865" xr:uid="{D061085A-04C0-4300-830C-07DDE39A888C}"/>
    <cellStyle name="Migliaia 17 10 5" xfId="15565" xr:uid="{31D5D4AF-8D34-4E8E-9FA7-5816B8D5EED8}"/>
    <cellStyle name="Migliaia 17 11" xfId="2925" xr:uid="{867FF70D-9D1D-4D80-AE72-A11F37379DD6}"/>
    <cellStyle name="Migliaia 17 11 2" xfId="6217" xr:uid="{F0393C20-620E-4EC7-8937-6CC8C0C87063}"/>
    <cellStyle name="Migliaia 17 11 2 2" xfId="28718" xr:uid="{6D405934-2022-4D67-B86D-30F60555201F}"/>
    <cellStyle name="Migliaia 17 11 2 3" xfId="18424" xr:uid="{565CBC16-1C72-4F2D-8AB2-28BB129D68B8}"/>
    <cellStyle name="Migliaia 17 11 3" xfId="9408" xr:uid="{D1C6B2F3-8550-4116-8CCF-5577CEB34A25}"/>
    <cellStyle name="Migliaia 17 11 3 2" xfId="31678" xr:uid="{9F6A8037-5E3C-41BE-9D5D-E4625D1807E0}"/>
    <cellStyle name="Migliaia 17 11 3 3" xfId="21402" xr:uid="{DF52ACF5-D1F6-41C9-872B-8E961CEF1DFE}"/>
    <cellStyle name="Migliaia 17 11 4" xfId="25754" xr:uid="{92AE9513-31F4-4AEE-BE5D-3B4A02BC708E}"/>
    <cellStyle name="Migliaia 17 11 5" xfId="15454" xr:uid="{801958C1-0A9A-4078-805D-F15B5688C152}"/>
    <cellStyle name="Migliaia 17 12" xfId="2844" xr:uid="{349271F3-C396-4F8F-A1E8-D5F2A289FAF4}"/>
    <cellStyle name="Migliaia 17 12 2" xfId="6130" xr:uid="{5F91BB79-9A11-4B45-8315-B696249CF6E7}"/>
    <cellStyle name="Migliaia 17 12 2 2" xfId="28631" xr:uid="{BDE39234-C391-42D9-9CB0-D6A6C876F902}"/>
    <cellStyle name="Migliaia 17 12 2 3" xfId="18337" xr:uid="{47830C29-CF4C-4041-9744-74C9C791342E}"/>
    <cellStyle name="Migliaia 17 12 3" xfId="9321" xr:uid="{11D42519-4E1C-4C93-B055-A8EE3B0609DE}"/>
    <cellStyle name="Migliaia 17 12 3 2" xfId="31591" xr:uid="{DE37D39C-1EEC-4F5B-89BD-0AEDE46E5FA3}"/>
    <cellStyle name="Migliaia 17 12 3 3" xfId="21315" xr:uid="{9CD1559F-383A-41C4-B633-683796470FF9}"/>
    <cellStyle name="Migliaia 17 12 4" xfId="25667" xr:uid="{439A5D84-C383-4242-9F98-4136E3C76269}"/>
    <cellStyle name="Migliaia 17 12 5" xfId="15367" xr:uid="{87370604-797B-45C9-BA3E-B5F14247E0BF}"/>
    <cellStyle name="Migliaia 17 13" xfId="2744" xr:uid="{A466AB7E-1011-4C30-B13B-66612C12E9CB}"/>
    <cellStyle name="Migliaia 17 13 2" xfId="6029" xr:uid="{C7B7DE45-F667-456E-AED9-4557CD36D52C}"/>
    <cellStyle name="Migliaia 17 13 2 2" xfId="28530" xr:uid="{11DF9DEB-B6BE-49DD-8916-8AB0759E5ACC}"/>
    <cellStyle name="Migliaia 17 13 2 3" xfId="18236" xr:uid="{494A52C3-623E-4AF2-A513-C7C6F8EB20B4}"/>
    <cellStyle name="Migliaia 17 13 3" xfId="9220" xr:uid="{1D75ECD6-4994-40CB-9647-B8563B62D329}"/>
    <cellStyle name="Migliaia 17 13 3 2" xfId="31490" xr:uid="{B4BEE9D2-9FBD-4B2C-A11E-E905ED3EE4E8}"/>
    <cellStyle name="Migliaia 17 13 3 3" xfId="21214" xr:uid="{3619F639-5BB3-41A4-9C2C-6F47D012EDB3}"/>
    <cellStyle name="Migliaia 17 13 4" xfId="25566" xr:uid="{5218204E-3452-4A79-B8A3-52EFAFF13D50}"/>
    <cellStyle name="Migliaia 17 13 5" xfId="15266" xr:uid="{968372A9-CEE0-44E2-986F-7D3256DE1181}"/>
    <cellStyle name="Migliaia 17 14" xfId="5561" xr:uid="{9A6C3646-3312-40A8-BC1F-286E39D1A6E7}"/>
    <cellStyle name="Migliaia 17 14 2" xfId="28077" xr:uid="{DA300002-0875-4DA1-91C0-4B0E8D0B46E1}"/>
    <cellStyle name="Migliaia 17 14 3" xfId="17783" xr:uid="{11C71621-A34C-4FE8-9363-606D57E4E7D0}"/>
    <cellStyle name="Migliaia 17 15" xfId="8767" xr:uid="{3137513F-10BC-4FFC-89D9-BC9ED805E74A}"/>
    <cellStyle name="Migliaia 17 15 2" xfId="31037" xr:uid="{151A1D4A-40C5-461A-95A0-1761498F1C26}"/>
    <cellStyle name="Migliaia 17 15 3" xfId="20761" xr:uid="{8C591CE9-B2A0-4B55-95C5-B3CFD91FDBFF}"/>
    <cellStyle name="Migliaia 17 16" xfId="12389" xr:uid="{B27E2402-546F-46AA-87D5-39A409F2E252}"/>
    <cellStyle name="Migliaia 17 16 3" xfId="23489" xr:uid="{81B35EC7-C622-44AD-8D8C-7959DB697DD3}"/>
    <cellStyle name="Migliaia 17 17" xfId="25113" xr:uid="{0AF8AEA3-20A5-45DF-979A-ACF10B42BB57}"/>
    <cellStyle name="Migliaia 17 18" xfId="14813" xr:uid="{451BC36A-C6EB-4412-A256-16758456AB87}"/>
    <cellStyle name="Migliaia 17 2" xfId="3146" xr:uid="{F17230CB-274C-424D-9B02-928AA5DE72AA}"/>
    <cellStyle name="Migliaia 17 2 2" xfId="4016" xr:uid="{92CBDB60-8218-4FAA-9C48-3C124F064F87}"/>
    <cellStyle name="Migliaia 17 2 2 2" xfId="4905" xr:uid="{4D7CF068-1C9C-4503-830F-09CF4A62F37F}"/>
    <cellStyle name="Migliaia 17 2 2 2 2" xfId="8093" xr:uid="{1DB34795-69EE-40FE-A1FF-9721CAAFDD46}"/>
    <cellStyle name="Migliaia 17 2 2 2 2 2" xfId="30516" xr:uid="{B1C1E068-FCDE-462F-AE58-786B0F9AC4DD}"/>
    <cellStyle name="Migliaia 17 2 2 2 2 3" xfId="20226" xr:uid="{AE5C9DA5-DE75-4D2D-97E2-3A3F26BA6E25}"/>
    <cellStyle name="Migliaia 17 2 2 2 3" xfId="11208" xr:uid="{63E5AF09-B5F4-437F-BB8D-3AB2FD03F186}"/>
    <cellStyle name="Migliaia 17 2 2 2 3 3" xfId="23206" xr:uid="{E30F5D08-DA92-4E3E-8159-4D1A855507B9}"/>
    <cellStyle name="Migliaia 17 2 2 2 4" xfId="13615" xr:uid="{B4D5A9BD-1EF2-4391-AF2A-6EFBD3B5DCE7}"/>
    <cellStyle name="Migliaia 17 2 2 2 4 3" xfId="24253" xr:uid="{62FE2C8A-5437-4238-A057-17C50F3DE916}"/>
    <cellStyle name="Migliaia 17 2 2 2 5" xfId="27555" xr:uid="{A5C4A171-B7BA-46BD-9071-FA8AB36C883F}"/>
    <cellStyle name="Migliaia 17 2 2 2 6" xfId="17258" xr:uid="{51976271-E53D-41CA-84B6-4DF5A457F8C9}"/>
    <cellStyle name="Migliaia 17 2 2 3" xfId="7189" xr:uid="{BD7DDBE7-01F0-4C45-879D-7545433FCCE4}"/>
    <cellStyle name="Migliaia 17 2 2 3 2" xfId="29662" xr:uid="{62C8025B-9D46-4DE5-8405-8C1D75B3CB11}"/>
    <cellStyle name="Migliaia 17 2 2 3 3" xfId="19371" xr:uid="{892C778C-DD08-4438-A4ED-F6973181A83D}"/>
    <cellStyle name="Migliaia 17 2 2 4" xfId="10355" xr:uid="{65441C17-471F-46CC-8EEE-6ED21E1CD1FC}"/>
    <cellStyle name="Migliaia 17 2 2 4 2" xfId="32624" xr:uid="{B5C54476-F64D-406A-ABAD-4ABAFFC5C5A5}"/>
    <cellStyle name="Migliaia 17 2 2 4 3" xfId="22350" xr:uid="{8B5BD39E-C662-4F22-BCF7-8E5E4264E252}"/>
    <cellStyle name="Migliaia 17 2 2 5" xfId="13011" xr:uid="{1C65C4F2-6A3F-4B98-BFDE-DA5BAC553DCB}"/>
    <cellStyle name="Migliaia 17 2 2 5 3" xfId="23836" xr:uid="{27D53572-A931-4FF8-8FC1-829FE5F2C6C5}"/>
    <cellStyle name="Migliaia 17 2 2 6" xfId="26701" xr:uid="{0218BEF8-5F13-4186-A64B-0F9CF7A4562E}"/>
    <cellStyle name="Migliaia 17 2 2 7" xfId="16402" xr:uid="{105312C7-12E6-4745-80E2-9633358E3A51}"/>
    <cellStyle name="Migliaia 17 2 3" xfId="3861" xr:uid="{91F1DE17-BE35-4565-B7C5-C3D4B316FA48}"/>
    <cellStyle name="Migliaia 17 2 3 2" xfId="4344" xr:uid="{011A6570-CD57-40FA-8A3D-E36EA04F00E3}"/>
    <cellStyle name="Migliaia 17 2 3 2 2" xfId="7519" xr:uid="{9FCFDD6B-F534-4C92-9ECC-85DD46F25F8C}"/>
    <cellStyle name="Migliaia 17 2 3 2 2 2" xfId="29948" xr:uid="{9F5D64E2-4B9D-4C6F-B2B7-F3C3668D1F0C}"/>
    <cellStyle name="Migliaia 17 2 3 2 2 3" xfId="19658" xr:uid="{1EF4121A-171E-4541-B959-C2B2AC160065}"/>
    <cellStyle name="Migliaia 17 2 3 2 3" xfId="10642" xr:uid="{C53E93F5-6F3B-49AE-A8EE-6851BF95AC44}"/>
    <cellStyle name="Migliaia 17 2 3 2 3 3" xfId="22637" xr:uid="{0EA08824-B95F-44AE-B398-B7F5960945A5}"/>
    <cellStyle name="Migliaia 17 2 3 2 4" xfId="26988" xr:uid="{B62DD1ED-05C7-4155-9429-F81726838A18}"/>
    <cellStyle name="Migliaia 17 2 3 2 5" xfId="16689" xr:uid="{6CBBDFEA-1A1D-4488-9C18-DF96B10C3233}"/>
    <cellStyle name="Migliaia 17 2 3 3" xfId="7031" xr:uid="{B1F747F3-7770-4013-BA05-C4444A063965}"/>
    <cellStyle name="Migliaia 17 2 3 3 2" xfId="29501" xr:uid="{E664D55A-6A23-4AE5-BFE9-089F93712E88}"/>
    <cellStyle name="Migliaia 17 2 3 3 3" xfId="19209" xr:uid="{E3ED9B7A-52B5-443D-8952-478BCE46FF92}"/>
    <cellStyle name="Migliaia 17 2 3 4" xfId="10193" xr:uid="{52BF6C2B-FB83-4BEB-931A-12C5830FC0A2}"/>
    <cellStyle name="Migliaia 17 2 3 4 2" xfId="32463" xr:uid="{8EFA906C-D12A-4FBC-989E-FAC9A7415C59}"/>
    <cellStyle name="Migliaia 17 2 3 4 3" xfId="22188" xr:uid="{C6AB6832-0F3B-407C-9BA2-B1CF8CAF17AB}"/>
    <cellStyle name="Migliaia 17 2 3 5" xfId="13453" xr:uid="{F87D18CB-5F27-47DC-BF80-A38F9033962F}"/>
    <cellStyle name="Migliaia 17 2 3 5 3" xfId="24091" xr:uid="{4245ED2C-6305-4A83-B920-FB1475BCD71D}"/>
    <cellStyle name="Migliaia 17 2 3 6" xfId="26539" xr:uid="{B33ED7DB-CC47-43C0-8279-2C773B8C7B65}"/>
    <cellStyle name="Migliaia 17 2 3 7" xfId="16240" xr:uid="{2FC58A1B-4B3E-42BB-AC52-011160FA09EA}"/>
    <cellStyle name="Migliaia 17 2 4" xfId="3388" xr:uid="{9A89B4A6-FCE4-463C-8989-2801770DD052}"/>
    <cellStyle name="Migliaia 17 2 4 2" xfId="6745" xr:uid="{23813376-DF78-4EF3-BA04-9B5E8E1AA38D}"/>
    <cellStyle name="Migliaia 17 2 4 2 2" xfId="29245" xr:uid="{0435A86E-2955-443C-9C02-D73BB39D2DFC}"/>
    <cellStyle name="Migliaia 17 2 4 2 3" xfId="18952" xr:uid="{D407A147-E886-4A13-8A63-F1BED7748941}"/>
    <cellStyle name="Migliaia 17 2 4 3" xfId="9936" xr:uid="{8D0186F2-7F7E-4D12-B573-9340AACC20BD}"/>
    <cellStyle name="Migliaia 17 2 4 3 2" xfId="32206" xr:uid="{4BE6511D-74A2-42C7-A938-4804BB53BD9E}"/>
    <cellStyle name="Migliaia 17 2 4 3 3" xfId="21930" xr:uid="{12DEF3B9-A350-451E-AAC4-232E70B3D848}"/>
    <cellStyle name="Migliaia 17 2 4 4" xfId="26281" xr:uid="{F960689B-DAF1-4D2D-96C8-9FB91835EF74}"/>
    <cellStyle name="Migliaia 17 2 4 5" xfId="15982" xr:uid="{B33E66DD-6E08-47E6-B9C7-FCF1BA1EC266}"/>
    <cellStyle name="Migliaia 17 2 5" xfId="6492" xr:uid="{03EE4D58-B692-47F9-A664-0EC8D6AEBC5C}"/>
    <cellStyle name="Migliaia 17 2 5 2" xfId="28993" xr:uid="{0B6CAAFE-3FD7-4DC8-82EA-5671564934F8}"/>
    <cellStyle name="Migliaia 17 2 5 3" xfId="18699" xr:uid="{596BF0C2-302E-41E0-9DB1-44DEEC675C22}"/>
    <cellStyle name="Migliaia 17 2 6" xfId="9683" xr:uid="{E6ED066C-EB21-483A-B0B7-9C28D5BBA344}"/>
    <cellStyle name="Migliaia 17 2 6 2" xfId="31953" xr:uid="{A584FEDD-038C-4642-8914-6307FC90DA0B}"/>
    <cellStyle name="Migliaia 17 2 6 3" xfId="21677" xr:uid="{DB93D3D1-3DA9-4D65-89B2-98E73C1AD251}"/>
    <cellStyle name="Migliaia 17 2 7" xfId="12802" xr:uid="{C9747157-4961-4C72-AD80-967B56D4E1CE}"/>
    <cellStyle name="Migliaia 17 2 7 3" xfId="23673" xr:uid="{8AB15602-7934-4EDA-9AF3-6376188F6F6C}"/>
    <cellStyle name="Migliaia 17 2 8" xfId="26029" xr:uid="{62B2CC18-4D80-478A-B430-2715376F9ED8}"/>
    <cellStyle name="Migliaia 17 2 9" xfId="15729" xr:uid="{40185455-CEB7-4D23-99EE-FD1FCE27B19F}"/>
    <cellStyle name="Migliaia 17 3" xfId="3100" xr:uid="{BFCB56C9-82F5-45D8-A5C6-C09B2E7BAD55}"/>
    <cellStyle name="Migliaia 17 3 2" xfId="3965" xr:uid="{FF89D50A-E031-42F0-8CF7-42F7A8977B03}"/>
    <cellStyle name="Migliaia 17 3 2 2" xfId="4996" xr:uid="{0C597EC8-8D98-4D7C-8726-EB67F020A1C5}"/>
    <cellStyle name="Migliaia 17 3 2 2 2" xfId="8194" xr:uid="{2ACC4D8E-EFE5-40CB-993A-8D51D32BF0A4}"/>
    <cellStyle name="Migliaia 17 3 2 2 2 2" xfId="30606" xr:uid="{DA505B63-D036-40DD-BA10-DF273F8D5122}"/>
    <cellStyle name="Migliaia 17 3 2 2 2 3" xfId="20317" xr:uid="{824CE9CC-B5F2-49F4-B328-ED48C0865997}"/>
    <cellStyle name="Migliaia 17 3 2 2 3" xfId="11299" xr:uid="{B5EC0430-B3F1-4261-AE85-08AAED67E0FD}"/>
    <cellStyle name="Migliaia 17 3 2 2 3 3" xfId="23297" xr:uid="{09ABB368-90F2-46FD-AAB5-EAE8D1896858}"/>
    <cellStyle name="Migliaia 17 3 2 2 4" xfId="13537" xr:uid="{D39FBF7F-7824-427A-81E3-016872718F06}"/>
    <cellStyle name="Migliaia 17 3 2 2 4 3" xfId="24173" xr:uid="{BBFC6380-5B23-401A-B724-772EEF8F06C0}"/>
    <cellStyle name="Migliaia 17 3 2 2 5" xfId="27643" xr:uid="{32A03430-9026-4062-96D4-9391A4C1F5A6}"/>
    <cellStyle name="Migliaia 17 3 2 2 6" xfId="17349" xr:uid="{ACB3CC73-958C-4B61-BF13-33E3557B0CC4}"/>
    <cellStyle name="Migliaia 17 3 2 3" xfId="7111" xr:uid="{E79A7529-C394-44AF-A254-2DCF8F08CB62}"/>
    <cellStyle name="Migliaia 17 3 2 3 2" xfId="29582" xr:uid="{4EF23243-836B-4870-87C1-FEA2F69E1E54}"/>
    <cellStyle name="Migliaia 17 3 2 3 3" xfId="19291" xr:uid="{ABB1AEA0-F333-4EE8-9DCF-59CA410B14BB}"/>
    <cellStyle name="Migliaia 17 3 2 4" xfId="10275" xr:uid="{8E6E0D06-E4B2-4CB3-BAE1-BC3DAAD65864}"/>
    <cellStyle name="Migliaia 17 3 2 4 2" xfId="32544" xr:uid="{7D11FDE6-66ED-403B-BD8A-6CDDE8AB9618}"/>
    <cellStyle name="Migliaia 17 3 2 4 3" xfId="22270" xr:uid="{E1559C7C-8C1B-4C3D-92CF-8BBAD79B9F13}"/>
    <cellStyle name="Migliaia 17 3 2 5" xfId="12934" xr:uid="{CFE84F45-6E86-4B00-8965-894E97FE9469}"/>
    <cellStyle name="Migliaia 17 3 2 5 3" xfId="23756" xr:uid="{DE52DE06-FCF1-4EEB-9385-0DAD6906DFC9}"/>
    <cellStyle name="Migliaia 17 3 2 6" xfId="26621" xr:uid="{3B8012D9-7CA6-4C3F-80BE-66EF2C95BFC7}"/>
    <cellStyle name="Migliaia 17 3 2 7" xfId="16322" xr:uid="{F285C07B-9DB4-4F28-8271-E6E1E05251DC}"/>
    <cellStyle name="Migliaia 17 3 3" xfId="3786" xr:uid="{EA12B0A2-CE58-490C-A273-97616DA49EB3}"/>
    <cellStyle name="Migliaia 17 3 3 2" xfId="6949" xr:uid="{989AD4C1-0D08-4478-9CAA-E03FB1CC2F5F}"/>
    <cellStyle name="Migliaia 17 3 3 2 2" xfId="29420" xr:uid="{C003A726-DC71-4841-93AE-C0F1E5655AB6}"/>
    <cellStyle name="Migliaia 17 3 3 2 3" xfId="19127" xr:uid="{AA02110B-BB86-4529-AB6B-A4C43DBE3A94}"/>
    <cellStyle name="Migliaia 17 3 3 3" xfId="10112" xr:uid="{81E9D9F0-4BDD-49B8-932A-165EA9F84DCC}"/>
    <cellStyle name="Migliaia 17 3 3 3 2" xfId="32381" xr:uid="{10B5B628-50B1-4DD0-8775-197E61A4F512}"/>
    <cellStyle name="Migliaia 17 3 3 3 3" xfId="22106" xr:uid="{7D5EE59E-9829-4152-9D87-015C9830EC68}"/>
    <cellStyle name="Migliaia 17 3 3 4" xfId="13377" xr:uid="{6BC54863-EE1F-45BC-BAD1-1AB3395FB86E}"/>
    <cellStyle name="Migliaia 17 3 3 4 3" xfId="24013" xr:uid="{4E2C60EA-EE69-4CF2-AA64-F787365DE1F0}"/>
    <cellStyle name="Migliaia 17 3 3 5" xfId="26457" xr:uid="{BAE58C67-705A-48CA-9433-0194F2BDFB5F}"/>
    <cellStyle name="Migliaia 17 3 3 6" xfId="16158" xr:uid="{842B6609-1322-49BC-AA9E-3738745FC359}"/>
    <cellStyle name="Migliaia 17 3 4" xfId="3306" xr:uid="{80B0E790-1075-401E-9BB6-742B9F6D2601}"/>
    <cellStyle name="Migliaia 17 3 4 2" xfId="6663" xr:uid="{88CB9AF2-1C68-4B3A-B209-1EC9D4B79089}"/>
    <cellStyle name="Migliaia 17 3 4 2 2" xfId="29163" xr:uid="{65BC2A2D-D529-4432-B301-245E7455D432}"/>
    <cellStyle name="Migliaia 17 3 4 2 3" xfId="18870" xr:uid="{B756B960-0B09-483E-8FF4-82BED110980A}"/>
    <cellStyle name="Migliaia 17 3 4 3" xfId="9854" xr:uid="{E0713046-952E-4970-8175-CBF2561FCC61}"/>
    <cellStyle name="Migliaia 17 3 4 3 2" xfId="32124" xr:uid="{9B452A25-DA83-4EDC-879E-C6FD75F7924B}"/>
    <cellStyle name="Migliaia 17 3 4 3 3" xfId="21848" xr:uid="{34786DB5-0904-4FB3-B830-EF113FADB297}"/>
    <cellStyle name="Migliaia 17 3 4 4" xfId="26199" xr:uid="{612552D7-C36F-4D61-ABBD-D01202BC1ECF}"/>
    <cellStyle name="Migliaia 17 3 4 5" xfId="15900" xr:uid="{BBF36A1D-28B1-4726-95BF-37714D622B27}"/>
    <cellStyle name="Migliaia 17 3 5" xfId="6410" xr:uid="{46A5EF34-94ED-4656-AC0A-F8F91498DEE2}"/>
    <cellStyle name="Migliaia 17 3 5 2" xfId="28911" xr:uid="{5F60C18A-ED2E-4206-B7F7-223D62A39491}"/>
    <cellStyle name="Migliaia 17 3 5 3" xfId="18617" xr:uid="{03B51CF7-1437-41B6-9613-C8E9A79A3FFE}"/>
    <cellStyle name="Migliaia 17 3 6" xfId="9601" xr:uid="{24DB1EF7-7DAE-4D9F-B383-FF2729C7748B}"/>
    <cellStyle name="Migliaia 17 3 6 2" xfId="31871" xr:uid="{BBBE5030-483E-46E4-8BC9-CE483D0577D3}"/>
    <cellStyle name="Migliaia 17 3 6 3" xfId="21595" xr:uid="{E4114419-A3AA-40B0-84A0-3E54846BE670}"/>
    <cellStyle name="Migliaia 17 3 7" xfId="12722" xr:uid="{3470ABA7-F56D-4A0C-990A-8E89F5BF7A77}"/>
    <cellStyle name="Migliaia 17 3 7 3" xfId="23591" xr:uid="{188336C5-814D-4283-8A2E-315A7052086B}"/>
    <cellStyle name="Migliaia 17 3 8" xfId="25947" xr:uid="{476FC233-6A8F-47E5-BD62-E0169C4601F0}"/>
    <cellStyle name="Migliaia 17 3 9" xfId="15647" xr:uid="{E9FCE434-07A8-4E42-A28F-9C9105005A7D}"/>
    <cellStyle name="Migliaia 17 4" xfId="3458" xr:uid="{B89EC302-6EA2-4221-9E5C-DE88E419E7C6}"/>
    <cellStyle name="Migliaia 17 4 2" xfId="4781" xr:uid="{62E033C2-150D-4A7D-8DEC-D267042C7CD2}"/>
    <cellStyle name="Migliaia 17 4 2 2" xfId="7967" xr:uid="{AC010A97-A239-4571-ABF3-9E8000AD4FB6}"/>
    <cellStyle name="Migliaia 17 4 2 2 2" xfId="30397" xr:uid="{F1A15224-2AE4-4C5C-A880-7F9227A91160}"/>
    <cellStyle name="Migliaia 17 4 2 2 3" xfId="20107" xr:uid="{530BAD41-8EA3-4E7D-BD99-1A1007012E08}"/>
    <cellStyle name="Migliaia 17 4 2 3" xfId="11089" xr:uid="{ED14F0EB-CBFD-424B-A0A3-43C9F34118C2}"/>
    <cellStyle name="Migliaia 17 4 2 3 3" xfId="23087" xr:uid="{B88E03C1-54EF-4B54-9F36-A228ED1CE419}"/>
    <cellStyle name="Migliaia 17 4 2 4" xfId="27438" xr:uid="{B2E62A9E-D415-4D9C-8934-E3265C6B1C7D}"/>
    <cellStyle name="Migliaia 17 4 2 5" xfId="17139" xr:uid="{9D081D5A-5097-45A7-A1B1-AD207EEAF6C7}"/>
    <cellStyle name="Migliaia 17 4 3" xfId="6832" xr:uid="{CDCDED03-EDC8-4803-B5C2-06DD2430AE18}"/>
    <cellStyle name="Migliaia 17 4 3 2" xfId="29318" xr:uid="{784F1C95-AFFA-4AC8-A606-CFC2889AE79C}"/>
    <cellStyle name="Migliaia 17 4 3 3" xfId="19025" xr:uid="{7EDC03DB-09D3-4945-B110-79028AEB0602}"/>
    <cellStyle name="Migliaia 17 4 4" xfId="10010" xr:uid="{AA9D0B97-E12A-41D9-9E49-9409D86BDA95}"/>
    <cellStyle name="Migliaia 17 4 4 2" xfId="32279" xr:uid="{A0CBE878-9014-4B80-A1BC-B7E4FBB0EC57}"/>
    <cellStyle name="Migliaia 17 4 4 3" xfId="22004" xr:uid="{9954A132-DB4E-47FA-9733-57747F29E8AE}"/>
    <cellStyle name="Migliaia 17 4 5" xfId="13085" xr:uid="{9D805DCD-1B35-4CC7-A577-540AFCE618A8}"/>
    <cellStyle name="Migliaia 17 4 5 3" xfId="23911" xr:uid="{EC72B2C5-47CD-47D9-9861-38DC04AA0ED0}"/>
    <cellStyle name="Migliaia 17 4 6" xfId="26355" xr:uid="{BB72724D-F8C1-408F-9489-BD83ED18F89E}"/>
    <cellStyle name="Migliaia 17 4 7" xfId="16056" xr:uid="{97E6BA05-F61D-4E4D-8AF1-47D89767D5C5}"/>
    <cellStyle name="Migliaia 17 5" xfId="4661" xr:uid="{1EC19057-6A27-4C0B-8FA5-6209839CD4F6}"/>
    <cellStyle name="Migliaia 17 5 2" xfId="7837" xr:uid="{09F43199-5E2E-46A6-ADBC-97043F8DE769}"/>
    <cellStyle name="Migliaia 17 5 2 2" xfId="30265" xr:uid="{46142688-860D-4FEA-9DF9-97814CCEA8F1}"/>
    <cellStyle name="Migliaia 17 5 2 3" xfId="19976" xr:uid="{568065C0-4A36-4662-B522-B21A27C60643}"/>
    <cellStyle name="Migliaia 17 5 3" xfId="10960" xr:uid="{5ABF150E-C00D-4DC4-BB55-3A717769B91D}"/>
    <cellStyle name="Migliaia 17 5 3 3" xfId="22955" xr:uid="{396BD4CC-1EAF-4ADA-85FD-ECDF2C112D10}"/>
    <cellStyle name="Migliaia 17 5 4" xfId="14060" xr:uid="{D38460B6-943F-4539-9350-8A189C4C3939}"/>
    <cellStyle name="Migliaia 17 5 4 3" xfId="24699" xr:uid="{455BE96F-6BBF-46AA-9D93-582DE47C8B4E}"/>
    <cellStyle name="Migliaia 17 5 5" xfId="27306" xr:uid="{14E7624C-9645-4AC7-987C-5891284C18C8}"/>
    <cellStyle name="Migliaia 17 5 6" xfId="17007" xr:uid="{77F1590F-6738-4657-91F7-BA529ADF2876}"/>
    <cellStyle name="Migliaia 17 6" xfId="4458" xr:uid="{202EF9B5-D4EC-4DCA-9620-1DB69456380E}"/>
    <cellStyle name="Migliaia 17 6 2" xfId="7634" xr:uid="{27D4ACC1-5C9A-43BC-971A-A88A8B4FFE0E}"/>
    <cellStyle name="Migliaia 17 6 2 2" xfId="30063" xr:uid="{033927C1-8A77-4FC8-9A65-9286D10F4252}"/>
    <cellStyle name="Migliaia 17 6 2 3" xfId="19773" xr:uid="{06B98E72-85A6-481C-B741-28E87C942297}"/>
    <cellStyle name="Migliaia 17 6 3" xfId="10757" xr:uid="{81A33BC5-FFD4-4FAA-AA96-7FC0E67E15BA}"/>
    <cellStyle name="Migliaia 17 6 3 3" xfId="22752" xr:uid="{47E48431-21A2-49DF-A820-0BACB079F27D}"/>
    <cellStyle name="Migliaia 17 6 4" xfId="14029" xr:uid="{0149FF04-E612-4364-A69B-2122BCB5FA0E}"/>
    <cellStyle name="Migliaia 17 6 4 3" xfId="24668" xr:uid="{3A464FCD-A678-47D0-A65E-9E52FBF91B00}"/>
    <cellStyle name="Migliaia 17 6 5" xfId="27103" xr:uid="{0C81888C-B4E2-419C-931A-01F4496CFCC9}"/>
    <cellStyle name="Migliaia 17 6 6" xfId="16804" xr:uid="{84245632-6262-4653-ADF1-1204867CF112}"/>
    <cellStyle name="Migliaia 17 7" xfId="4255" xr:uid="{76454299-3F65-4719-9AAD-BA56408A5236}"/>
    <cellStyle name="Migliaia 17 7 2" xfId="7430" xr:uid="{EFCF66D7-9D20-467D-8F2B-27F1A491900D}"/>
    <cellStyle name="Migliaia 17 7 2 2" xfId="29873" xr:uid="{3C6C3A8C-1412-4BBD-86B8-2EBAF36EA7B8}"/>
    <cellStyle name="Migliaia 17 7 2 3" xfId="19583" xr:uid="{B133A956-7401-4C35-A9C8-F722C1553914}"/>
    <cellStyle name="Migliaia 17 7 3" xfId="10567" xr:uid="{DE22DB45-1E0E-4E03-8F96-5C3F9B8969A7}"/>
    <cellStyle name="Migliaia 17 7 3 3" xfId="22562" xr:uid="{E9C90F71-81C4-4256-B543-CA923D77C3F4}"/>
    <cellStyle name="Migliaia 17 7 4" xfId="26913" xr:uid="{07DDB959-8583-4B89-B5ED-A0B95E954A83}"/>
    <cellStyle name="Migliaia 17 7 5" xfId="16614" xr:uid="{8B981A7A-A79B-44B2-8610-806E298FDC8E}"/>
    <cellStyle name="Migliaia 17 8" xfId="4157" xr:uid="{3E045CC7-BFF4-4A42-837B-1D291207C840}"/>
    <cellStyle name="Migliaia 17 8 2" xfId="7332" xr:uid="{9911E678-84F8-4CE9-A200-78A408CA8AFA}"/>
    <cellStyle name="Migliaia 17 8 2 2" xfId="29795" xr:uid="{2F1B0455-0C15-4B2C-B1E7-8883A08672E9}"/>
    <cellStyle name="Migliaia 17 8 2 3" xfId="19505" xr:uid="{16765984-F67A-400F-8E55-6A0581FA23A0}"/>
    <cellStyle name="Migliaia 17 8 3" xfId="10489" xr:uid="{F21BD788-A891-4DAA-B273-B79CA5231945}"/>
    <cellStyle name="Migliaia 17 8 3 3" xfId="22484" xr:uid="{C77AE31B-1A4A-4AF1-B82D-366E211D59B7}"/>
    <cellStyle name="Migliaia 17 8 4" xfId="26835" xr:uid="{847222A2-9CAD-4CC9-AC82-C2B8A918EDB3}"/>
    <cellStyle name="Migliaia 17 8 5" xfId="16536" xr:uid="{AD1BAAB2-2C86-4EC8-96D7-2F0B22C5FEF3}"/>
    <cellStyle name="Migliaia 17 9" xfId="3224" xr:uid="{E7482679-8481-4B23-B04F-8895A21CD9B4}"/>
    <cellStyle name="Migliaia 17 9 2" xfId="6579" xr:uid="{D6612F5B-B7D5-4809-B8B4-CB705B6549F4}"/>
    <cellStyle name="Migliaia 17 9 2 2" xfId="29079" xr:uid="{03785DC2-6425-4356-A48C-FC2A3A9310CD}"/>
    <cellStyle name="Migliaia 17 9 2 3" xfId="18786" xr:uid="{DB9E31E9-0031-47BC-BE6D-C9B499BB80C6}"/>
    <cellStyle name="Migliaia 17 9 3" xfId="9770" xr:uid="{42C9DEE5-C5EE-4BBB-BA70-34C7EB36264C}"/>
    <cellStyle name="Migliaia 17 9 3 2" xfId="32040" xr:uid="{AE173B8C-E90F-43AE-93B9-B6C257CDC86B}"/>
    <cellStyle name="Migliaia 17 9 3 3" xfId="21764" xr:uid="{AE769F37-2C2C-423B-A044-CB59ABEC0BED}"/>
    <cellStyle name="Migliaia 17 9 4" xfId="26116" xr:uid="{4C2FF8DA-4EF3-4475-99AD-6D112D4AEC38}"/>
    <cellStyle name="Migliaia 17 9 5" xfId="15816" xr:uid="{E19F9D0C-F771-4D55-B61C-95BFC6A95CEF}"/>
    <cellStyle name="Migliaia 18" xfId="2843" xr:uid="{38C2D2FD-F33B-42F8-B5F9-0B6E991398FA}"/>
    <cellStyle name="Migliaia 18 10" xfId="3038" xr:uid="{ACCD28A9-0C54-4928-A3BB-450CEA474A46}"/>
    <cellStyle name="Migliaia 18 10 2" xfId="6327" xr:uid="{7C1E83B2-0B8B-49CD-9A3A-93C30E03685C}"/>
    <cellStyle name="Migliaia 18 10 2 2" xfId="28828" xr:uid="{0D8E1218-AB64-4AB5-A83B-32650CCCCB14}"/>
    <cellStyle name="Migliaia 18 10 2 3" xfId="18534" xr:uid="{2B1A8D66-B42D-4342-B580-FE18AF997574}"/>
    <cellStyle name="Migliaia 18 10 3" xfId="9518" xr:uid="{BE117CC8-0A32-46A3-A3C6-BE3E2754BFBC}"/>
    <cellStyle name="Migliaia 18 10 3 2" xfId="31788" xr:uid="{06F603AA-CB31-4D59-ABC6-0480D1D7FC9E}"/>
    <cellStyle name="Migliaia 18 10 3 3" xfId="21512" xr:uid="{C32339C5-8190-4ED9-9ACF-45C2B856CF32}"/>
    <cellStyle name="Migliaia 18 10 4" xfId="25864" xr:uid="{93A0A06C-4F28-41E4-8DBA-B3F2FC73C23E}"/>
    <cellStyle name="Migliaia 18 10 5" xfId="15564" xr:uid="{C8CAB6D8-F8DE-46CC-A461-AF01CBDED93F}"/>
    <cellStyle name="Migliaia 18 11" xfId="2924" xr:uid="{B0D52346-7E09-44ED-9DC0-C1798CFC0766}"/>
    <cellStyle name="Migliaia 18 11 2" xfId="6216" xr:uid="{D070FB99-EFD6-49FA-93D8-D9B36E22DC5E}"/>
    <cellStyle name="Migliaia 18 11 2 2" xfId="28717" xr:uid="{04DC03EF-9F6C-4F39-9C1F-2C65324EDDDB}"/>
    <cellStyle name="Migliaia 18 11 2 3" xfId="18423" xr:uid="{22259CE2-85A5-4EAD-9C36-64B6CF4144FE}"/>
    <cellStyle name="Migliaia 18 11 3" xfId="9407" xr:uid="{E4D002C2-2EF3-41DB-A786-86F8CA3DBD3C}"/>
    <cellStyle name="Migliaia 18 11 3 2" xfId="31677" xr:uid="{F607F0EF-246B-4D1E-9781-E50102D0CE58}"/>
    <cellStyle name="Migliaia 18 11 3 3" xfId="21401" xr:uid="{1C8D8D6D-A6AD-4394-8658-21E270C3E5D9}"/>
    <cellStyle name="Migliaia 18 11 4" xfId="25753" xr:uid="{33D705F6-DC97-487B-A090-26524A32E697}"/>
    <cellStyle name="Migliaia 18 11 5" xfId="15453" xr:uid="{717D292E-5028-4649-BAD4-B00DDB8109BD}"/>
    <cellStyle name="Migliaia 18 12" xfId="6129" xr:uid="{A4E79B74-E0AE-4448-A711-412B8D5A3BC8}"/>
    <cellStyle name="Migliaia 18 12 2" xfId="28630" xr:uid="{F2E798F0-05EE-4519-93D7-88214AA6909B}"/>
    <cellStyle name="Migliaia 18 12 3" xfId="18336" xr:uid="{B9775BEA-8233-4D87-B063-D8D47882A14A}"/>
    <cellStyle name="Migliaia 18 13" xfId="9320" xr:uid="{86AAF0CE-316F-4E7B-A3AC-9AD762C5376A}"/>
    <cellStyle name="Migliaia 18 13 2" xfId="31590" xr:uid="{A92756ED-1836-490F-8C57-E80B6B323BC4}"/>
    <cellStyle name="Migliaia 18 13 3" xfId="21314" xr:uid="{C0C57A3A-3C78-4AD1-A748-D11752779038}"/>
    <cellStyle name="Migliaia 18 14" xfId="12392" xr:uid="{F528F072-E5BB-49A4-B55E-86A436ABD6B3}"/>
    <cellStyle name="Migliaia 18 14 3" xfId="23492" xr:uid="{1CCE3B89-717C-45E9-A164-0AE014C586AA}"/>
    <cellStyle name="Migliaia 18 15" xfId="25666" xr:uid="{042BB26D-895A-4268-B409-84FCBA3130CA}"/>
    <cellStyle name="Migliaia 18 16" xfId="15366" xr:uid="{EE1E2215-DD99-4BCB-97A9-D9E9A82EB69F}"/>
    <cellStyle name="Migliaia 18 2" xfId="3145" xr:uid="{04FA00C6-A083-48BB-8443-39A52C745AC6}"/>
    <cellStyle name="Migliaia 18 2 2" xfId="4015" xr:uid="{76A6FC51-F5CB-4B31-8BA4-F300A19C73E2}"/>
    <cellStyle name="Migliaia 18 2 2 2" xfId="4908" xr:uid="{00D73C4E-BDF9-4761-8166-5D97C659CF6B}"/>
    <cellStyle name="Migliaia 18 2 2 2 2" xfId="8096" xr:uid="{F5DB13A3-9DCD-4ADD-85EB-E38A7D878939}"/>
    <cellStyle name="Migliaia 18 2 2 2 2 2" xfId="30519" xr:uid="{90E22104-9948-420A-9CE1-44F6111AB27B}"/>
    <cellStyle name="Migliaia 18 2 2 2 2 3" xfId="20229" xr:uid="{7A07445D-A4E2-4A3C-8B13-C8F449DCD75A}"/>
    <cellStyle name="Migliaia 18 2 2 2 3" xfId="11211" xr:uid="{AA110025-1800-4202-87D4-74B4449223F8}"/>
    <cellStyle name="Migliaia 18 2 2 2 3 3" xfId="23209" xr:uid="{DDCAA3B9-64E6-46E1-A6B3-98B5B7A4B952}"/>
    <cellStyle name="Migliaia 18 2 2 2 4" xfId="13614" xr:uid="{79EDC690-9521-46ED-B1F7-6625A992C7EE}"/>
    <cellStyle name="Migliaia 18 2 2 2 4 3" xfId="24252" xr:uid="{22ED1375-1553-4F80-8BEC-226C20CD318D}"/>
    <cellStyle name="Migliaia 18 2 2 2 5" xfId="27558" xr:uid="{1AA8CBAB-9C1F-4C48-A16F-9D6B3C872152}"/>
    <cellStyle name="Migliaia 18 2 2 2 6" xfId="17261" xr:uid="{02696951-BFBD-4466-BF12-5272947C90AA}"/>
    <cellStyle name="Migliaia 18 2 2 3" xfId="7188" xr:uid="{567385D3-1DDF-40D3-BF85-8EFC8043CFD2}"/>
    <cellStyle name="Migliaia 18 2 2 3 2" xfId="29661" xr:uid="{89907176-5CC6-4B35-9ABC-30F921D54A91}"/>
    <cellStyle name="Migliaia 18 2 2 3 3" xfId="19370" xr:uid="{0960329A-D127-4AE8-BED9-A851D67E5702}"/>
    <cellStyle name="Migliaia 18 2 2 4" xfId="10354" xr:uid="{D8499F59-F221-4E85-9CC2-011176C6997D}"/>
    <cellStyle name="Migliaia 18 2 2 4 2" xfId="32623" xr:uid="{9D21C427-EEA9-4B25-9628-2522A7E0D3F6}"/>
    <cellStyle name="Migliaia 18 2 2 4 3" xfId="22349" xr:uid="{BEB0A1F0-8FE0-4BC5-9871-8D3B85899514}"/>
    <cellStyle name="Migliaia 18 2 2 5" xfId="13010" xr:uid="{FE452D0C-2466-4363-AA02-15EC1F373494}"/>
    <cellStyle name="Migliaia 18 2 2 5 3" xfId="23835" xr:uid="{54BC1E0F-B63F-4E46-BD8B-3F100AC01CF1}"/>
    <cellStyle name="Migliaia 18 2 2 6" xfId="26700" xr:uid="{69F656E9-CD51-4689-91E9-C18BD9B3E8E1}"/>
    <cellStyle name="Migliaia 18 2 2 7" xfId="16401" xr:uid="{C64960BF-D87B-4828-BB23-375DB1519565}"/>
    <cellStyle name="Migliaia 18 2 3" xfId="3860" xr:uid="{1C33A1EE-B31F-4D9C-AD52-64A156FAC305}"/>
    <cellStyle name="Migliaia 18 2 3 2" xfId="4347" xr:uid="{4A3AC01F-D70C-48CF-A4B3-DA524E874263}"/>
    <cellStyle name="Migliaia 18 2 3 2 2" xfId="7522" xr:uid="{6138B9E1-6E31-4337-B292-5253B51C1E41}"/>
    <cellStyle name="Migliaia 18 2 3 2 2 2" xfId="29951" xr:uid="{E3F9AC2F-E90F-4638-85CE-EF57B35682E7}"/>
    <cellStyle name="Migliaia 18 2 3 2 2 3" xfId="19661" xr:uid="{5825C110-F646-44EC-8B78-CCFC84E8A63E}"/>
    <cellStyle name="Migliaia 18 2 3 2 3" xfId="10645" xr:uid="{DA348BC6-3309-4BAD-91AF-DF63B48957D2}"/>
    <cellStyle name="Migliaia 18 2 3 2 3 3" xfId="22640" xr:uid="{1E8219C5-32B8-4310-9FCD-C1A5606E1825}"/>
    <cellStyle name="Migliaia 18 2 3 2 4" xfId="26991" xr:uid="{017E07B6-3161-4649-A7DA-E9FA2EF365AE}"/>
    <cellStyle name="Migliaia 18 2 3 2 5" xfId="16692" xr:uid="{D18C8969-9287-4022-9839-7C430A0EF3DB}"/>
    <cellStyle name="Migliaia 18 2 3 3" xfId="7030" xr:uid="{77D99B89-FA10-44CC-AA22-BA7850E7B0D6}"/>
    <cellStyle name="Migliaia 18 2 3 3 2" xfId="29500" xr:uid="{94855723-DB91-45D2-B216-573A4C112767}"/>
    <cellStyle name="Migliaia 18 2 3 3 3" xfId="19208" xr:uid="{4BD80C2F-A18A-44F8-927E-D420236B1BE1}"/>
    <cellStyle name="Migliaia 18 2 3 4" xfId="10192" xr:uid="{76C069F4-B467-4B54-8E40-61A795C0D0B1}"/>
    <cellStyle name="Migliaia 18 2 3 4 2" xfId="32462" xr:uid="{71AA7B11-4B3B-4BD9-83D2-7091F5A01DCF}"/>
    <cellStyle name="Migliaia 18 2 3 4 3" xfId="22187" xr:uid="{EB18B789-0FF2-4148-94D0-47D6E86F44A8}"/>
    <cellStyle name="Migliaia 18 2 3 5" xfId="13452" xr:uid="{4EE248A8-E7CF-4A01-94B1-3958B9C1B256}"/>
    <cellStyle name="Migliaia 18 2 3 5 3" xfId="24090" xr:uid="{5B079BB3-52E4-4F7A-BF7E-2B32C82F3F17}"/>
    <cellStyle name="Migliaia 18 2 3 6" xfId="26538" xr:uid="{0BAF8B10-956E-4BB5-B3C3-B5AF1219F7C5}"/>
    <cellStyle name="Migliaia 18 2 3 7" xfId="16239" xr:uid="{CEA8003C-0D3B-4A69-906C-1977E6409C71}"/>
    <cellStyle name="Migliaia 18 2 4" xfId="3387" xr:uid="{49D97209-16BD-4071-B507-DD8276C8C411}"/>
    <cellStyle name="Migliaia 18 2 4 2" xfId="6744" xr:uid="{A684CB70-2228-4351-9CE1-BA5317070F1F}"/>
    <cellStyle name="Migliaia 18 2 4 2 2" xfId="29244" xr:uid="{217A6505-51F1-4C33-8ACF-390352C2F042}"/>
    <cellStyle name="Migliaia 18 2 4 2 3" xfId="18951" xr:uid="{AF445FF1-4424-4618-A0DC-D970488501A7}"/>
    <cellStyle name="Migliaia 18 2 4 3" xfId="9935" xr:uid="{56146C81-C10B-440D-B598-14D7F95B648C}"/>
    <cellStyle name="Migliaia 18 2 4 3 2" xfId="32205" xr:uid="{73F691DC-33C2-4CB1-BC2E-5BD0D0498B88}"/>
    <cellStyle name="Migliaia 18 2 4 3 3" xfId="21929" xr:uid="{3F2CFABD-E9E1-4D81-9B91-2AE04CDC1029}"/>
    <cellStyle name="Migliaia 18 2 4 4" xfId="26280" xr:uid="{47D65EF6-6E0D-45FD-A1E7-D952A6C27F79}"/>
    <cellStyle name="Migliaia 18 2 4 5" xfId="15981" xr:uid="{0D0A7600-F101-4E27-8A14-3A10F5101C2A}"/>
    <cellStyle name="Migliaia 18 2 5" xfId="6491" xr:uid="{957EDCE4-6DE6-4176-8D5D-B42213BEA257}"/>
    <cellStyle name="Migliaia 18 2 5 2" xfId="28992" xr:uid="{77E15B99-41F7-47AD-8E8B-4A854BB5860A}"/>
    <cellStyle name="Migliaia 18 2 5 3" xfId="18698" xr:uid="{8ADF2054-D874-4853-9511-F76DAB21B569}"/>
    <cellStyle name="Migliaia 18 2 6" xfId="9682" xr:uid="{697914C9-11BB-40D2-95F9-F6A0C262ACC2}"/>
    <cellStyle name="Migliaia 18 2 6 2" xfId="31952" xr:uid="{8A9209B1-DD9C-46AC-89B0-D37E8FA1B46E}"/>
    <cellStyle name="Migliaia 18 2 6 3" xfId="21676" xr:uid="{C7759D1E-455E-4563-9B34-345A4FE2FA03}"/>
    <cellStyle name="Migliaia 18 2 7" xfId="12801" xr:uid="{A0CA0B95-4514-4B9C-A4DB-AADEBA26478A}"/>
    <cellStyle name="Migliaia 18 2 7 3" xfId="23672" xr:uid="{0DB4E6A1-2C6F-4DF3-8CC3-FEDBF2F55C61}"/>
    <cellStyle name="Migliaia 18 2 8" xfId="26028" xr:uid="{2529BDD0-C6DE-49A1-A89B-DF61E6045B86}"/>
    <cellStyle name="Migliaia 18 2 9" xfId="15728" xr:uid="{EA966A86-2579-4FD0-ACCB-2215A86A09CB}"/>
    <cellStyle name="Migliaia 18 3" xfId="3099" xr:uid="{BEBC5F09-4373-4F4E-A10A-1F785A7EC35C}"/>
    <cellStyle name="Migliaia 18 3 2" xfId="3964" xr:uid="{41A82340-1EEE-4E4D-8640-C49A636FE495}"/>
    <cellStyle name="Migliaia 18 3 2 2" xfId="4995" xr:uid="{B1786159-F8E7-4F4E-B0CE-C21F077663D7}"/>
    <cellStyle name="Migliaia 18 3 2 2 2" xfId="8193" xr:uid="{C2DB3A30-937F-48F1-9359-7A9CE961B8A1}"/>
    <cellStyle name="Migliaia 18 3 2 2 2 2" xfId="30605" xr:uid="{DAA35F2D-5C83-45F2-ABCF-C51045F920F0}"/>
    <cellStyle name="Migliaia 18 3 2 2 2 3" xfId="20316" xr:uid="{33E7B629-0000-41FD-BC66-7AF4FB9113E8}"/>
    <cellStyle name="Migliaia 18 3 2 2 3" xfId="11298" xr:uid="{1DDEE508-BCC7-491E-BA7F-E8D894C62103}"/>
    <cellStyle name="Migliaia 18 3 2 2 3 3" xfId="23296" xr:uid="{C8C2C61E-1D23-454E-9207-B5126CC68368}"/>
    <cellStyle name="Migliaia 18 3 2 2 4" xfId="13536" xr:uid="{B3DEDF4B-E4D3-4C53-A4DD-92E3E64C3244}"/>
    <cellStyle name="Migliaia 18 3 2 2 4 3" xfId="24172" xr:uid="{98E0750F-99C5-40B6-A43F-FD0886C1FC4A}"/>
    <cellStyle name="Migliaia 18 3 2 2 5" xfId="27642" xr:uid="{E7EAC5C2-5180-4AFD-8A2A-343667931903}"/>
    <cellStyle name="Migliaia 18 3 2 2 6" xfId="17348" xr:uid="{E0428585-61F7-4E78-AA14-F2F8DCCA2EE9}"/>
    <cellStyle name="Migliaia 18 3 2 3" xfId="7110" xr:uid="{2E6B1A08-7949-481B-9CBA-9942B20D972D}"/>
    <cellStyle name="Migliaia 18 3 2 3 2" xfId="29581" xr:uid="{349B1676-746B-46F2-BA0E-4E4BFE9B7425}"/>
    <cellStyle name="Migliaia 18 3 2 3 3" xfId="19290" xr:uid="{FADBBE21-DF58-44A8-B00C-63DDB73A7195}"/>
    <cellStyle name="Migliaia 18 3 2 4" xfId="10274" xr:uid="{18765695-1834-485B-9823-7EFBB8E43BD2}"/>
    <cellStyle name="Migliaia 18 3 2 4 2" xfId="32543" xr:uid="{C4D8FD17-612B-42A8-87D3-EED40165B6C8}"/>
    <cellStyle name="Migliaia 18 3 2 4 3" xfId="22269" xr:uid="{F871D41D-07FD-4A3D-80A4-80DF0BCCCA5F}"/>
    <cellStyle name="Migliaia 18 3 2 5" xfId="12933" xr:uid="{D70352B8-8288-4489-91F8-381A8461BBDC}"/>
    <cellStyle name="Migliaia 18 3 2 5 3" xfId="23755" xr:uid="{E28C0A69-61FC-49B0-9D41-29AD2E0DC1D7}"/>
    <cellStyle name="Migliaia 18 3 2 6" xfId="26620" xr:uid="{1122ABFC-0F37-4ECB-8248-CA4450DF8F26}"/>
    <cellStyle name="Migliaia 18 3 2 7" xfId="16321" xr:uid="{E2CDA313-8F36-4E65-BE62-F3E8FE7F0F62}"/>
    <cellStyle name="Migliaia 18 3 3" xfId="3785" xr:uid="{5014598D-C82F-4D7A-AB67-B167C7D870CC}"/>
    <cellStyle name="Migliaia 18 3 3 2" xfId="6948" xr:uid="{67418142-893E-4ADD-8187-D7F451174E55}"/>
    <cellStyle name="Migliaia 18 3 3 2 2" xfId="29419" xr:uid="{795336B7-8558-4660-A674-4D99485D5B09}"/>
    <cellStyle name="Migliaia 18 3 3 2 3" xfId="19126" xr:uid="{762434CD-5981-4C6B-90B2-B9005B780D1D}"/>
    <cellStyle name="Migliaia 18 3 3 3" xfId="10111" xr:uid="{16868823-495D-41B4-AD69-9D44FA5F8415}"/>
    <cellStyle name="Migliaia 18 3 3 3 2" xfId="32380" xr:uid="{4D47FB27-06A1-484D-8021-2F6A80B08F90}"/>
    <cellStyle name="Migliaia 18 3 3 3 3" xfId="22105" xr:uid="{E947C607-69AD-42E3-A82D-CADE8B3D6148}"/>
    <cellStyle name="Migliaia 18 3 3 4" xfId="13376" xr:uid="{72F74FA1-A3A7-4FFF-8B1A-46613A51A1CE}"/>
    <cellStyle name="Migliaia 18 3 3 4 3" xfId="24012" xr:uid="{D3DB0451-4A1D-4BE4-871D-920894281503}"/>
    <cellStyle name="Migliaia 18 3 3 5" xfId="26456" xr:uid="{67051E05-269A-488D-AB16-2FFB250E5D3B}"/>
    <cellStyle name="Migliaia 18 3 3 6" xfId="16157" xr:uid="{31877E0E-04B7-4ED4-9DBE-2FF2AFDA2303}"/>
    <cellStyle name="Migliaia 18 3 4" xfId="3305" xr:uid="{6EC4C913-44D8-49E1-A539-1E678B594A62}"/>
    <cellStyle name="Migliaia 18 3 4 2" xfId="6662" xr:uid="{46F17FF1-A6D5-41D2-B196-21C721F0BD4D}"/>
    <cellStyle name="Migliaia 18 3 4 2 2" xfId="29162" xr:uid="{1F823AB8-1C13-4D24-9191-67DEFB15D9ED}"/>
    <cellStyle name="Migliaia 18 3 4 2 3" xfId="18869" xr:uid="{A4A289AC-F03D-4D8E-8DD8-63B8DA0D3904}"/>
    <cellStyle name="Migliaia 18 3 4 3" xfId="9853" xr:uid="{E267528F-F173-42C4-8324-3C046182215E}"/>
    <cellStyle name="Migliaia 18 3 4 3 2" xfId="32123" xr:uid="{A55937C3-A1D3-4F27-9D31-B4FF4E2AC43D}"/>
    <cellStyle name="Migliaia 18 3 4 3 3" xfId="21847" xr:uid="{84CFEF79-879F-4585-868D-8B08F37EFA57}"/>
    <cellStyle name="Migliaia 18 3 4 4" xfId="26198" xr:uid="{85C3680B-C643-4BB3-9A8E-822C54E97764}"/>
    <cellStyle name="Migliaia 18 3 4 5" xfId="15899" xr:uid="{96A3A58A-486F-422B-A8BF-3FB8257B6BD3}"/>
    <cellStyle name="Migliaia 18 3 5" xfId="6409" xr:uid="{048AD1C6-D153-4314-A226-332FADCB6F0F}"/>
    <cellStyle name="Migliaia 18 3 5 2" xfId="28910" xr:uid="{0D46DB29-6628-4A1E-B5D5-467BF15DDC45}"/>
    <cellStyle name="Migliaia 18 3 5 3" xfId="18616" xr:uid="{A86D4E0C-F380-4151-93E6-221C5DAF86AE}"/>
    <cellStyle name="Migliaia 18 3 6" xfId="9600" xr:uid="{DEC455D3-EF44-4021-A817-9F1CCDCCEE6C}"/>
    <cellStyle name="Migliaia 18 3 6 2" xfId="31870" xr:uid="{7ACF6A87-202F-4475-96F6-223B49E0E1B7}"/>
    <cellStyle name="Migliaia 18 3 6 3" xfId="21594" xr:uid="{0EE34B8F-C268-4B51-B8B4-F936EBFFB25F}"/>
    <cellStyle name="Migliaia 18 3 7" xfId="12721" xr:uid="{42DCE9B4-A16A-43B2-9EE8-187578F1D6AF}"/>
    <cellStyle name="Migliaia 18 3 7 3" xfId="23590" xr:uid="{A53BC497-C107-4AF8-AC02-F7045B2D3AAC}"/>
    <cellStyle name="Migliaia 18 3 8" xfId="25946" xr:uid="{8A976091-1DFB-465D-8C95-6E73513E8BF6}"/>
    <cellStyle name="Migliaia 18 3 9" xfId="15646" xr:uid="{738013B8-36B6-4EF2-9C32-CE0118084C5D}"/>
    <cellStyle name="Migliaia 18 4" xfId="3461" xr:uid="{57701D19-EC55-4E53-80E6-D2A175A72756}"/>
    <cellStyle name="Migliaia 18 4 2" xfId="4780" xr:uid="{70F4866E-DD00-48D4-8697-E182D0A00F99}"/>
    <cellStyle name="Migliaia 18 4 2 2" xfId="7966" xr:uid="{A9FCBF52-8354-4111-B667-FFA6B4A25ED8}"/>
    <cellStyle name="Migliaia 18 4 2 2 2" xfId="30396" xr:uid="{612BA917-EEF2-44C2-872C-DB530744BCCC}"/>
    <cellStyle name="Migliaia 18 4 2 2 3" xfId="20106" xr:uid="{409803ED-8058-4780-8F3D-339C1F806749}"/>
    <cellStyle name="Migliaia 18 4 2 3" xfId="11088" xr:uid="{985D253A-7A94-457A-8A4B-08FF5D1A527D}"/>
    <cellStyle name="Migliaia 18 4 2 3 3" xfId="23086" xr:uid="{F80AE084-2ED2-4E41-AB96-E42B4B2DF83F}"/>
    <cellStyle name="Migliaia 18 4 2 4" xfId="27437" xr:uid="{EB653E2F-D3CD-480C-9368-9A5C21BADA06}"/>
    <cellStyle name="Migliaia 18 4 2 5" xfId="17138" xr:uid="{7FAF21E6-C7D7-40C4-8DDF-D57875392D1D}"/>
    <cellStyle name="Migliaia 18 4 3" xfId="6835" xr:uid="{D6F21C02-42E0-4D8F-BEAF-80B5CC08A900}"/>
    <cellStyle name="Migliaia 18 4 3 2" xfId="29321" xr:uid="{E5EA3AB5-60F6-4DEB-8A7A-A729A89B4F3D}"/>
    <cellStyle name="Migliaia 18 4 3 3" xfId="19028" xr:uid="{2CCACE66-0181-4299-A319-D4C0E070C823}"/>
    <cellStyle name="Migliaia 18 4 4" xfId="10013" xr:uid="{C3EFA84B-E14A-4996-9E3A-FCE60A1983DE}"/>
    <cellStyle name="Migliaia 18 4 4 2" xfId="32282" xr:uid="{DD8A5C20-F689-436A-9AA4-2BD195AE9823}"/>
    <cellStyle name="Migliaia 18 4 4 3" xfId="22007" xr:uid="{2738433C-8F26-42E3-8C21-D3CAB446F3B9}"/>
    <cellStyle name="Migliaia 18 4 5" xfId="13088" xr:uid="{936D2C07-1787-419B-8A88-7A354B1FC089}"/>
    <cellStyle name="Migliaia 18 4 5 3" xfId="23914" xr:uid="{FF51D041-EB4B-4F7D-80FF-0B71C5AA064C}"/>
    <cellStyle name="Migliaia 18 4 6" xfId="26358" xr:uid="{5F50F0BE-840A-46AB-8A0A-8A44D27D000F}"/>
    <cellStyle name="Migliaia 18 4 7" xfId="16059" xr:uid="{DEB4F41C-2786-416E-BCEC-0F98A5CE02FE}"/>
    <cellStyle name="Migliaia 18 5" xfId="4660" xr:uid="{46E8E7D7-ABFE-4289-B554-C97E1C2CCCD0}"/>
    <cellStyle name="Migliaia 18 5 2" xfId="7836" xr:uid="{D659A976-5D0B-428D-BCD1-0C0FE444A5C6}"/>
    <cellStyle name="Migliaia 18 5 2 2" xfId="30264" xr:uid="{DB677956-57A7-4892-A12A-9A17B7BC30A9}"/>
    <cellStyle name="Migliaia 18 5 2 3" xfId="19975" xr:uid="{BCF140D5-5A08-40CA-8C10-0D9266C05346}"/>
    <cellStyle name="Migliaia 18 5 3" xfId="10959" xr:uid="{81059AAC-AB46-4300-915A-94AD6AE6B2DA}"/>
    <cellStyle name="Migliaia 18 5 3 3" xfId="22954" xr:uid="{14A3C450-6B8B-4A9C-83A4-0D71336E2574}"/>
    <cellStyle name="Migliaia 18 5 4" xfId="14006" xr:uid="{70CC8FAE-F8FA-42BC-BC10-08DD3FE729AD}"/>
    <cellStyle name="Migliaia 18 5 4 3" xfId="24645" xr:uid="{E15094DE-A4FC-4940-8C94-AA336CC7B7D5}"/>
    <cellStyle name="Migliaia 18 5 5" xfId="27305" xr:uid="{6BEC57E3-D7AD-4709-8231-C6ACA7179260}"/>
    <cellStyle name="Migliaia 18 5 6" xfId="17006" xr:uid="{79397961-1F0F-4823-8205-F13F2C0CC51F}"/>
    <cellStyle name="Migliaia 18 6" xfId="4457" xr:uid="{6AB2B1BA-4172-4B11-8306-FEE4C951DEEF}"/>
    <cellStyle name="Migliaia 18 6 2" xfId="7633" xr:uid="{06C7EAE1-6A30-438B-93C6-04FFAFEE07A4}"/>
    <cellStyle name="Migliaia 18 6 2 2" xfId="30062" xr:uid="{D25E61D1-E556-4472-9CFC-C30CA6B2299D}"/>
    <cellStyle name="Migliaia 18 6 2 3" xfId="19772" xr:uid="{EE2EE9C8-E312-4DAA-A46B-E7AC99329062}"/>
    <cellStyle name="Migliaia 18 6 3" xfId="10756" xr:uid="{1AC06D83-63AE-4819-9319-6D1CD61E1CB3}"/>
    <cellStyle name="Migliaia 18 6 3 3" xfId="22751" xr:uid="{9BBFD0C4-7330-4C3C-BCA8-7DAE99F78A37}"/>
    <cellStyle name="Migliaia 18 6 4" xfId="13981" xr:uid="{0F685BB8-2694-4A34-8E4F-8016CFD88A88}"/>
    <cellStyle name="Migliaia 18 6 4 3" xfId="24620" xr:uid="{60C6CCC4-7E3D-494E-A18A-FFF62BE4EAEB}"/>
    <cellStyle name="Migliaia 18 6 5" xfId="27102" xr:uid="{4D8E5066-F087-4DB1-8126-A26207278323}"/>
    <cellStyle name="Migliaia 18 6 6" xfId="16803" xr:uid="{AE45B84D-950A-4C06-BCD7-9F13D51F57B2}"/>
    <cellStyle name="Migliaia 18 7" xfId="4254" xr:uid="{FB127E5A-9F13-46B8-899D-659B182B2950}"/>
    <cellStyle name="Migliaia 18 7 2" xfId="7429" xr:uid="{9175C02B-3663-47C6-8E44-CBB3A3FC0B69}"/>
    <cellStyle name="Migliaia 18 7 2 2" xfId="29872" xr:uid="{33785DBD-C0C5-4877-87D6-4BC18D9F6348}"/>
    <cellStyle name="Migliaia 18 7 2 3" xfId="19582" xr:uid="{CDACF937-FCFF-40AB-819E-D322F1E23769}"/>
    <cellStyle name="Migliaia 18 7 3" xfId="10566" xr:uid="{0102F230-25E0-4D33-BC07-58DB4D070380}"/>
    <cellStyle name="Migliaia 18 7 3 3" xfId="22561" xr:uid="{5F034171-B256-4861-B178-5D09CFFAD9D8}"/>
    <cellStyle name="Migliaia 18 7 4" xfId="26912" xr:uid="{09BC0B52-440E-4247-A741-8C9803B04CA5}"/>
    <cellStyle name="Migliaia 18 7 5" xfId="16613" xr:uid="{E0F0EF7E-A0BF-4D49-9F9E-840E211400F0}"/>
    <cellStyle name="Migliaia 18 8" xfId="4160" xr:uid="{31077BA8-9AC7-4018-84B9-64DD7A5F4AAE}"/>
    <cellStyle name="Migliaia 18 8 2" xfId="7335" xr:uid="{98A49342-4213-4A1C-8127-7D1A7C63D6CF}"/>
    <cellStyle name="Migliaia 18 8 2 2" xfId="29798" xr:uid="{F2026087-E669-48E4-AF24-2D575935D206}"/>
    <cellStyle name="Migliaia 18 8 2 3" xfId="19508" xr:uid="{6BC9004C-1878-4A2B-8221-85D82D1010E7}"/>
    <cellStyle name="Migliaia 18 8 3" xfId="10492" xr:uid="{32227E67-137C-45FD-873C-4701EB881114}"/>
    <cellStyle name="Migliaia 18 8 3 3" xfId="22487" xr:uid="{6CD6198A-7696-44C0-8BE0-9C2A0005C434}"/>
    <cellStyle name="Migliaia 18 8 4" xfId="26838" xr:uid="{646A3B82-736B-47F8-9A6A-EE4C7D62CF19}"/>
    <cellStyle name="Migliaia 18 8 5" xfId="16539" xr:uid="{D2FF98F3-B5A4-4321-B8CA-49693F93F490}"/>
    <cellStyle name="Migliaia 18 9" xfId="3223" xr:uid="{4088AA11-8369-4B32-AA16-7A2B0EBB3A67}"/>
    <cellStyle name="Migliaia 18 9 2" xfId="6578" xr:uid="{7E8FE4B8-9C24-4AC6-BD1B-C78A19630CFD}"/>
    <cellStyle name="Migliaia 18 9 2 2" xfId="29078" xr:uid="{867CFAC4-3244-4275-9810-FB65A08630A7}"/>
    <cellStyle name="Migliaia 18 9 2 3" xfId="18785" xr:uid="{FE1CD284-0305-477B-A700-FE10F4225D1D}"/>
    <cellStyle name="Migliaia 18 9 3" xfId="9769" xr:uid="{35867CDB-3D2D-4379-8F4A-E27FF35A2EAB}"/>
    <cellStyle name="Migliaia 18 9 3 2" xfId="32039" xr:uid="{383D3649-DD25-4C3D-BCCD-09FC5E55D2A9}"/>
    <cellStyle name="Migliaia 18 9 3 3" xfId="21763" xr:uid="{8B2D9B9C-D547-4264-B603-22EB2866E0D9}"/>
    <cellStyle name="Migliaia 18 9 4" xfId="26115" xr:uid="{A7361858-8518-4CC8-B130-9A2E6540D50E}"/>
    <cellStyle name="Migliaia 18 9 5" xfId="15815" xr:uid="{513AC2AF-A2E6-4991-8735-6AFBC0C620F8}"/>
    <cellStyle name="Migliaia 19" xfId="2840" xr:uid="{12977013-B917-4D5E-965A-4822D4C97C33}"/>
    <cellStyle name="Migliaia 19 10" xfId="3035" xr:uid="{4B568D92-6DBB-44BC-A1FB-04B5AB436D54}"/>
    <cellStyle name="Migliaia 19 10 2" xfId="6324" xr:uid="{4F9AED63-4EB7-4B61-8D19-BEAA7D28CCB1}"/>
    <cellStyle name="Migliaia 19 10 2 2" xfId="28825" xr:uid="{6850E607-82D5-40BD-94A0-F657B0822BA9}"/>
    <cellStyle name="Migliaia 19 10 2 3" xfId="18531" xr:uid="{43C72585-78C5-4002-986A-6A0FD9BCF19B}"/>
    <cellStyle name="Migliaia 19 10 3" xfId="9515" xr:uid="{4786A3F9-7F9B-4CB7-95DE-A89F7B3BA4C6}"/>
    <cellStyle name="Migliaia 19 10 3 2" xfId="31785" xr:uid="{02F2A154-C87C-4527-A6A1-DB3CC69656A2}"/>
    <cellStyle name="Migliaia 19 10 3 3" xfId="21509" xr:uid="{084B7BCD-49B8-4AB7-B5F3-56EA2A96DCE2}"/>
    <cellStyle name="Migliaia 19 10 4" xfId="25861" xr:uid="{09F070AB-DC2C-4D9B-9B79-FCC3DB68A100}"/>
    <cellStyle name="Migliaia 19 10 5" xfId="15561" xr:uid="{30B7B945-6DB7-4B02-8352-350D1F2F1109}"/>
    <cellStyle name="Migliaia 19 11" xfId="2921" xr:uid="{CB88E238-2415-411E-9F6E-844CDC8F5BD2}"/>
    <cellStyle name="Migliaia 19 11 2" xfId="6213" xr:uid="{9D1AB50B-F6F9-432B-A610-5C50741C2C7B}"/>
    <cellStyle name="Migliaia 19 11 2 2" xfId="28714" xr:uid="{02A01230-84FA-4733-892E-A0DF2CB651DD}"/>
    <cellStyle name="Migliaia 19 11 2 3" xfId="18420" xr:uid="{FE1E2BA6-7DC1-4CBD-B33A-AA97D92CBD93}"/>
    <cellStyle name="Migliaia 19 11 3" xfId="9404" xr:uid="{CA9B9D74-970D-4E42-AF20-AD0371D6BF7E}"/>
    <cellStyle name="Migliaia 19 11 3 2" xfId="31674" xr:uid="{8DA16B53-082E-4D0C-B791-6CF96813F183}"/>
    <cellStyle name="Migliaia 19 11 3 3" xfId="21398" xr:uid="{7779EB1F-4641-4C71-AADE-9FD6CE1D5B2D}"/>
    <cellStyle name="Migliaia 19 11 4" xfId="25750" xr:uid="{5EA0D5D1-3D3A-46A2-BCA5-51A66A096FEC}"/>
    <cellStyle name="Migliaia 19 11 5" xfId="15450" xr:uid="{38FA265E-A714-4C6C-9D0F-E01C3CBBAA76}"/>
    <cellStyle name="Migliaia 19 12" xfId="6126" xr:uid="{66A14C3F-90F7-4947-AF3F-A6552694A818}"/>
    <cellStyle name="Migliaia 19 12 2" xfId="28627" xr:uid="{BABEA315-9907-43F3-8112-0F86CA35C347}"/>
    <cellStyle name="Migliaia 19 12 3" xfId="18333" xr:uid="{6769D284-2627-4C0F-A08D-C2C7036039A8}"/>
    <cellStyle name="Migliaia 19 13" xfId="9317" xr:uid="{A13AF49A-A0E6-437F-9ED7-BF772BC459F5}"/>
    <cellStyle name="Migliaia 19 13 2" xfId="31587" xr:uid="{D309365D-14F9-4C0A-B66A-788758C0265F}"/>
    <cellStyle name="Migliaia 19 13 3" xfId="21311" xr:uid="{B3B69622-2F3A-4940-AF7A-6053B697C102}"/>
    <cellStyle name="Migliaia 19 14" xfId="12391" xr:uid="{050BA180-8301-46E0-B288-B4E359A4ACA3}"/>
    <cellStyle name="Migliaia 19 14 3" xfId="23491" xr:uid="{23D1939E-1317-4D05-BA7D-B91982AE8A1F}"/>
    <cellStyle name="Migliaia 19 15" xfId="25663" xr:uid="{73A828E3-F131-4E59-8D67-47935D194524}"/>
    <cellStyle name="Migliaia 19 16" xfId="15363" xr:uid="{2240EE7C-EDE1-4EA5-8BF2-992ECA9E33FD}"/>
    <cellStyle name="Migliaia 19 2" xfId="3142" xr:uid="{053DCECA-40A9-45F9-98BD-0D8BC38A47F5}"/>
    <cellStyle name="Migliaia 19 2 2" xfId="4012" xr:uid="{245E4541-2561-4B7B-8D5F-BA2C8DECC75F}"/>
    <cellStyle name="Migliaia 19 2 2 2" xfId="4907" xr:uid="{8976F572-8774-495C-A319-13E271B49D60}"/>
    <cellStyle name="Migliaia 19 2 2 2 2" xfId="8095" xr:uid="{7F28AE72-C84F-47FF-8FC6-6E95AD53028C}"/>
    <cellStyle name="Migliaia 19 2 2 2 2 2" xfId="30518" xr:uid="{91E746F7-58EF-49FD-8700-26DBDB291E97}"/>
    <cellStyle name="Migliaia 19 2 2 2 2 3" xfId="20228" xr:uid="{A5368FA8-1078-428F-8034-C100209A2A8B}"/>
    <cellStyle name="Migliaia 19 2 2 2 3" xfId="11210" xr:uid="{81CBEB3D-40E4-4E54-A3BE-320719746FEF}"/>
    <cellStyle name="Migliaia 19 2 2 2 3 3" xfId="23208" xr:uid="{A423EA6D-0D79-4960-8FE0-6B70D52504B3}"/>
    <cellStyle name="Migliaia 19 2 2 2 4" xfId="13611" xr:uid="{E754BFFD-EE90-4CBE-A193-14B5314EE754}"/>
    <cellStyle name="Migliaia 19 2 2 2 4 3" xfId="24249" xr:uid="{3DA2CE0C-2762-4001-93D9-64A3F33B849B}"/>
    <cellStyle name="Migliaia 19 2 2 2 5" xfId="27557" xr:uid="{AC58A7C6-D55E-4536-A485-94B976F4356E}"/>
    <cellStyle name="Migliaia 19 2 2 2 6" xfId="17260" xr:uid="{01B59C70-94C9-4A63-88E4-F699E88C6191}"/>
    <cellStyle name="Migliaia 19 2 2 3" xfId="7185" xr:uid="{078E489A-DF09-42C2-B1F2-2AE4E91333B1}"/>
    <cellStyle name="Migliaia 19 2 2 3 2" xfId="29658" xr:uid="{948BC3BB-735E-4840-A40D-6027495997EA}"/>
    <cellStyle name="Migliaia 19 2 2 3 3" xfId="19367" xr:uid="{FB5D4FD0-FC69-4E27-BBE0-B5BB4527C2A2}"/>
    <cellStyle name="Migliaia 19 2 2 4" xfId="10351" xr:uid="{B5E92B4F-DFE0-45F3-83C1-04D144C414B4}"/>
    <cellStyle name="Migliaia 19 2 2 4 2" xfId="32620" xr:uid="{A899AD06-E206-4274-AA03-600F248B9FC8}"/>
    <cellStyle name="Migliaia 19 2 2 4 3" xfId="22346" xr:uid="{EC720DCC-7EC5-47BC-99A8-02A9C180C82F}"/>
    <cellStyle name="Migliaia 19 2 2 5" xfId="13007" xr:uid="{AAF83608-6598-42E5-9AD9-8C90E32524C4}"/>
    <cellStyle name="Migliaia 19 2 2 5 3" xfId="23832" xr:uid="{60473F8F-8AC6-400F-BA13-F68E51F43C1D}"/>
    <cellStyle name="Migliaia 19 2 2 6" xfId="26697" xr:uid="{538B4C2C-83DB-48E1-AFE4-F0A37DD5B541}"/>
    <cellStyle name="Migliaia 19 2 2 7" xfId="16398" xr:uid="{ADBB5468-F09D-4D84-91A5-87F26384316A}"/>
    <cellStyle name="Migliaia 19 2 3" xfId="3857" xr:uid="{C8E6309C-82E5-4B02-9957-06986F3DB9E2}"/>
    <cellStyle name="Migliaia 19 2 3 2" xfId="4346" xr:uid="{38AC8154-20A2-4D63-AF01-3666D71122CD}"/>
    <cellStyle name="Migliaia 19 2 3 2 2" xfId="7521" xr:uid="{D8F43670-E3D2-410F-998D-F76C8B22B6D1}"/>
    <cellStyle name="Migliaia 19 2 3 2 2 2" xfId="29950" xr:uid="{1D5FD418-2D11-439A-B08D-4B16A2E325DE}"/>
    <cellStyle name="Migliaia 19 2 3 2 2 3" xfId="19660" xr:uid="{42D59999-2E8D-4193-ADD4-6ABE112FEFE4}"/>
    <cellStyle name="Migliaia 19 2 3 2 3" xfId="10644" xr:uid="{321F1FAC-714D-421E-8C38-36F057F3524A}"/>
    <cellStyle name="Migliaia 19 2 3 2 3 3" xfId="22639" xr:uid="{7F7D0B45-AD65-4748-9E67-4223412774EA}"/>
    <cellStyle name="Migliaia 19 2 3 2 4" xfId="26990" xr:uid="{A2848108-EEA8-4279-8AD7-293E537A8FE8}"/>
    <cellStyle name="Migliaia 19 2 3 2 5" xfId="16691" xr:uid="{55492DF0-136E-4593-B3E2-F45B4F13BA8E}"/>
    <cellStyle name="Migliaia 19 2 3 3" xfId="7027" xr:uid="{4102EF7A-FDC7-4FDE-9CB7-488467F0B0EA}"/>
    <cellStyle name="Migliaia 19 2 3 3 2" xfId="29497" xr:uid="{4F6443F8-560B-4265-96B1-AE1537EEA451}"/>
    <cellStyle name="Migliaia 19 2 3 3 3" xfId="19205" xr:uid="{EBDE4548-F19D-406E-B1AA-7458B0390D22}"/>
    <cellStyle name="Migliaia 19 2 3 4" xfId="10189" xr:uid="{32C4F626-EBC7-464B-B990-73072C636DDF}"/>
    <cellStyle name="Migliaia 19 2 3 4 2" xfId="32459" xr:uid="{CAC4A1E1-879E-46A9-A9F7-84C06BFCB5CA}"/>
    <cellStyle name="Migliaia 19 2 3 4 3" xfId="22184" xr:uid="{983289DF-8090-43D6-A542-270E788A80E3}"/>
    <cellStyle name="Migliaia 19 2 3 5" xfId="13449" xr:uid="{CC7B81DA-50F3-4CA4-B699-B573AD265F8E}"/>
    <cellStyle name="Migliaia 19 2 3 5 3" xfId="24087" xr:uid="{61811F60-2A13-4D96-88C8-5C617292942B}"/>
    <cellStyle name="Migliaia 19 2 3 6" xfId="26535" xr:uid="{816F4C29-5D28-4AE8-A861-E3EF039AB774}"/>
    <cellStyle name="Migliaia 19 2 3 7" xfId="16236" xr:uid="{7B65E2AB-0E1E-4304-928F-CD866EE06EB1}"/>
    <cellStyle name="Migliaia 19 2 4" xfId="3384" xr:uid="{EE290F60-8E2F-42AA-9CCA-18E8D84D9BFF}"/>
    <cellStyle name="Migliaia 19 2 4 2" xfId="6741" xr:uid="{91188F7A-5F93-485F-A68C-AD3FAAC64919}"/>
    <cellStyle name="Migliaia 19 2 4 2 2" xfId="29241" xr:uid="{3E334AE8-1330-4B15-9DBF-F99D60EF1FDD}"/>
    <cellStyle name="Migliaia 19 2 4 2 3" xfId="18948" xr:uid="{8683CA4B-A510-465B-BC48-D0DD0314EAA4}"/>
    <cellStyle name="Migliaia 19 2 4 3" xfId="9932" xr:uid="{1F805B37-EEC7-476F-A24A-F00DE8C17ED4}"/>
    <cellStyle name="Migliaia 19 2 4 3 2" xfId="32202" xr:uid="{0883B8C0-E58E-4962-934A-1050B074C4F7}"/>
    <cellStyle name="Migliaia 19 2 4 3 3" xfId="21926" xr:uid="{2889A990-DE0C-42D4-B1DC-0470DE50E392}"/>
    <cellStyle name="Migliaia 19 2 4 4" xfId="26277" xr:uid="{D941C106-8B79-43A2-8D0A-719DB7A026CF}"/>
    <cellStyle name="Migliaia 19 2 4 5" xfId="15978" xr:uid="{FCFC7746-255E-4F62-8407-D408D5A6885B}"/>
    <cellStyle name="Migliaia 19 2 5" xfId="6488" xr:uid="{A4B8E6A4-3A04-4F96-BB9D-94171D32F5AD}"/>
    <cellStyle name="Migliaia 19 2 5 2" xfId="28989" xr:uid="{95904032-AB8E-449A-8D6A-25465A07BF56}"/>
    <cellStyle name="Migliaia 19 2 5 3" xfId="18695" xr:uid="{D1123B88-B99A-498F-A37E-B1A4AE8FB19F}"/>
    <cellStyle name="Migliaia 19 2 6" xfId="9679" xr:uid="{3232D725-2625-4DA2-9C17-2DE216282F00}"/>
    <cellStyle name="Migliaia 19 2 6 2" xfId="31949" xr:uid="{AAE8A298-C3FA-4C63-8715-39BC5817F540}"/>
    <cellStyle name="Migliaia 19 2 6 3" xfId="21673" xr:uid="{898525C4-ABDD-4C63-B3C8-593720B7E95C}"/>
    <cellStyle name="Migliaia 19 2 7" xfId="12798" xr:uid="{0BE054FD-11C6-4531-943C-382A85C69CFE}"/>
    <cellStyle name="Migliaia 19 2 7 3" xfId="23669" xr:uid="{36DA1F78-E970-4725-BFEB-015334028F9D}"/>
    <cellStyle name="Migliaia 19 2 8" xfId="26025" xr:uid="{C7578E28-C409-4DD1-8366-06943C99BD58}"/>
    <cellStyle name="Migliaia 19 2 9" xfId="15725" xr:uid="{D40D9E8F-BB42-4BE0-ACCF-01366483E41A}"/>
    <cellStyle name="Migliaia 19 3" xfId="3096" xr:uid="{C90A4AA0-D332-4467-8A7C-38835ADF837E}"/>
    <cellStyle name="Migliaia 19 3 2" xfId="3961" xr:uid="{970AFDC0-481D-42EA-A72D-8A5CF52F731F}"/>
    <cellStyle name="Migliaia 19 3 2 2" xfId="4992" xr:uid="{DF5086F2-C663-4652-8AF8-5E3E7DEBF8C8}"/>
    <cellStyle name="Migliaia 19 3 2 2 2" xfId="8190" xr:uid="{0DE8F74C-E236-4024-A173-44EE3A132CBA}"/>
    <cellStyle name="Migliaia 19 3 2 2 2 2" xfId="30602" xr:uid="{0DADF053-001A-4CAD-B912-82B6B0AFDFD2}"/>
    <cellStyle name="Migliaia 19 3 2 2 2 3" xfId="20313" xr:uid="{33EEA931-CD56-4DA7-B493-78D8AA61841F}"/>
    <cellStyle name="Migliaia 19 3 2 2 3" xfId="11295" xr:uid="{57AB399F-A3C9-4D89-BDCC-5A8127832B23}"/>
    <cellStyle name="Migliaia 19 3 2 2 3 3" xfId="23293" xr:uid="{89F02EAD-5145-494A-B766-CF1531393849}"/>
    <cellStyle name="Migliaia 19 3 2 2 4" xfId="13533" xr:uid="{2EC0112B-7B04-46F9-9BE7-D279565FDBD7}"/>
    <cellStyle name="Migliaia 19 3 2 2 4 3" xfId="24169" xr:uid="{531BCB30-5E88-49B2-AAAA-DB4DEB8DCAF2}"/>
    <cellStyle name="Migliaia 19 3 2 2 5" xfId="27639" xr:uid="{07D59D75-AD27-464E-91E4-6860177FE5CD}"/>
    <cellStyle name="Migliaia 19 3 2 2 6" xfId="17345" xr:uid="{955D0EFC-010A-4223-975A-E9556BFA139C}"/>
    <cellStyle name="Migliaia 19 3 2 3" xfId="7107" xr:uid="{ED728AE7-C0A4-4E3D-91BB-6179C80924AC}"/>
    <cellStyle name="Migliaia 19 3 2 3 2" xfId="29578" xr:uid="{38DAD3F5-154D-4C49-AD90-FBE01B363DBA}"/>
    <cellStyle name="Migliaia 19 3 2 3 3" xfId="19287" xr:uid="{C56BD2FE-156C-4927-B87B-3955BD9DF3C8}"/>
    <cellStyle name="Migliaia 19 3 2 4" xfId="10271" xr:uid="{8F3B1B83-F145-4AFD-9058-272BC74C8A0F}"/>
    <cellStyle name="Migliaia 19 3 2 4 2" xfId="32540" xr:uid="{CDB1D3E6-8892-45D3-BEA5-F72FC3D01C43}"/>
    <cellStyle name="Migliaia 19 3 2 4 3" xfId="22266" xr:uid="{3D035414-4BEF-41F1-8CA7-30F3C0AC5DDC}"/>
    <cellStyle name="Migliaia 19 3 2 5" xfId="12930" xr:uid="{30966D6F-43B6-4C20-BDD5-5F60ED9B5EF9}"/>
    <cellStyle name="Migliaia 19 3 2 5 3" xfId="23752" xr:uid="{7F27C3E5-A62A-4BFE-98B8-687DA24B75D6}"/>
    <cellStyle name="Migliaia 19 3 2 6" xfId="26617" xr:uid="{AF210EFE-3DD6-4E53-9650-470D9DC41C67}"/>
    <cellStyle name="Migliaia 19 3 2 7" xfId="16318" xr:uid="{7D78EDF1-5A61-4430-A088-694892E58F56}"/>
    <cellStyle name="Migliaia 19 3 3" xfId="3782" xr:uid="{27E44952-5176-44B1-AB7C-B5172B29A9C3}"/>
    <cellStyle name="Migliaia 19 3 3 2" xfId="6945" xr:uid="{6BBA3D54-CE08-4796-A8D3-78C8E8793494}"/>
    <cellStyle name="Migliaia 19 3 3 2 2" xfId="29416" xr:uid="{CADDED90-01CD-45EE-A70F-EEA84D888C16}"/>
    <cellStyle name="Migliaia 19 3 3 2 3" xfId="19123" xr:uid="{73C2C33D-620C-4E9A-AFAC-BD1751DA3677}"/>
    <cellStyle name="Migliaia 19 3 3 3" xfId="10108" xr:uid="{8F38A00F-0927-4079-9D77-DA030765BAEB}"/>
    <cellStyle name="Migliaia 19 3 3 3 2" xfId="32377" xr:uid="{190FCC52-EF81-4479-A0B2-F4B3966B5B54}"/>
    <cellStyle name="Migliaia 19 3 3 3 3" xfId="22102" xr:uid="{9A5420A9-2810-4CA3-975A-D97257E1535C}"/>
    <cellStyle name="Migliaia 19 3 3 4" xfId="13373" xr:uid="{B08602B5-6D54-4444-81D4-4D6A37D06B63}"/>
    <cellStyle name="Migliaia 19 3 3 4 3" xfId="24009" xr:uid="{2251E835-F925-4D41-A193-B47D8236E24F}"/>
    <cellStyle name="Migliaia 19 3 3 5" xfId="26453" xr:uid="{1323452E-3BF1-41BA-A140-8E582B1CE04D}"/>
    <cellStyle name="Migliaia 19 3 3 6" xfId="16154" xr:uid="{847D2A7B-90FB-4084-AF16-A212D75B0B3A}"/>
    <cellStyle name="Migliaia 19 3 4" xfId="3302" xr:uid="{C8DB70CF-E8F3-4BC9-A3BF-8DA6B97EB0B8}"/>
    <cellStyle name="Migliaia 19 3 4 2" xfId="6659" xr:uid="{932F6037-78E4-4626-9FC1-4B05F94E8411}"/>
    <cellStyle name="Migliaia 19 3 4 2 2" xfId="29159" xr:uid="{B12B75FD-607F-4099-946A-0F6CBC19C033}"/>
    <cellStyle name="Migliaia 19 3 4 2 3" xfId="18866" xr:uid="{67041629-D2C2-4425-B817-611597CBFC02}"/>
    <cellStyle name="Migliaia 19 3 4 3" xfId="9850" xr:uid="{F79F5E0F-738F-425E-8D7E-14CF0EB257A1}"/>
    <cellStyle name="Migliaia 19 3 4 3 2" xfId="32120" xr:uid="{26C01CEE-8A38-47FB-A491-A1A162C3A53C}"/>
    <cellStyle name="Migliaia 19 3 4 3 3" xfId="21844" xr:uid="{9B9161B0-B03E-48E3-81FC-75F0027A8F5D}"/>
    <cellStyle name="Migliaia 19 3 4 4" xfId="26195" xr:uid="{2C594113-03F0-4140-B42F-52B80D356802}"/>
    <cellStyle name="Migliaia 19 3 4 5" xfId="15896" xr:uid="{DC2CAF5C-A706-44BE-8533-8078B7BEA04C}"/>
    <cellStyle name="Migliaia 19 3 5" xfId="6406" xr:uid="{2B886212-5C90-448C-8D2B-DC8AF566C890}"/>
    <cellStyle name="Migliaia 19 3 5 2" xfId="28907" xr:uid="{B2AF7333-3C23-4EED-B921-C25859C56565}"/>
    <cellStyle name="Migliaia 19 3 5 3" xfId="18613" xr:uid="{A769B4B8-434B-473C-BD64-F82B35F1996A}"/>
    <cellStyle name="Migliaia 19 3 6" xfId="9597" xr:uid="{5BA8FC15-51C8-48BA-9977-F2948501931E}"/>
    <cellStyle name="Migliaia 19 3 6 2" xfId="31867" xr:uid="{4EAA1E38-AF32-4B65-B498-2F6FF3F07FA3}"/>
    <cellStyle name="Migliaia 19 3 6 3" xfId="21591" xr:uid="{21AAAD04-5293-4FB7-96AF-D97060356C06}"/>
    <cellStyle name="Migliaia 19 3 7" xfId="12718" xr:uid="{DE18766D-2DF6-43EA-8725-5FD9A900D197}"/>
    <cellStyle name="Migliaia 19 3 7 3" xfId="23587" xr:uid="{3F2768D3-5469-40D1-BFAE-739F7FB9F9BB}"/>
    <cellStyle name="Migliaia 19 3 8" xfId="25943" xr:uid="{7D8CC93D-612A-438B-8952-3B8057DB7F86}"/>
    <cellStyle name="Migliaia 19 3 9" xfId="15643" xr:uid="{9258F510-EF16-423F-8097-553AFAE6235D}"/>
    <cellStyle name="Migliaia 19 4" xfId="3460" xr:uid="{660C0EDC-D47B-4548-9103-73CF22793312}"/>
    <cellStyle name="Migliaia 19 4 2" xfId="4777" xr:uid="{8D372489-EECF-48DA-9C56-1D135A2B4276}"/>
    <cellStyle name="Migliaia 19 4 2 2" xfId="7963" xr:uid="{CC887DEA-9C53-40FD-99A9-20A022A30A20}"/>
    <cellStyle name="Migliaia 19 4 2 2 2" xfId="30393" xr:uid="{056AEFF9-423E-494C-9B55-302B1DDD85CA}"/>
    <cellStyle name="Migliaia 19 4 2 2 3" xfId="20103" xr:uid="{7AA90A96-396F-4358-A195-E45AC95765B8}"/>
    <cellStyle name="Migliaia 19 4 2 3" xfId="11085" xr:uid="{5C44715F-E088-427C-B31A-283FD68C9C0F}"/>
    <cellStyle name="Migliaia 19 4 2 3 3" xfId="23083" xr:uid="{A9B64E44-07F6-4298-B7B2-C64162D94DB5}"/>
    <cellStyle name="Migliaia 19 4 2 4" xfId="27434" xr:uid="{9570AD52-8036-41F5-A967-64DC583762C4}"/>
    <cellStyle name="Migliaia 19 4 2 5" xfId="17135" xr:uid="{4BAFBFA6-04F5-41BE-AD78-25CA1B1B6372}"/>
    <cellStyle name="Migliaia 19 4 3" xfId="6834" xr:uid="{76FFC7CC-2C83-49B1-AB78-38FDFB0274EC}"/>
    <cellStyle name="Migliaia 19 4 3 2" xfId="29320" xr:uid="{69B746E6-627E-47B3-AC92-8C8CC58EB51E}"/>
    <cellStyle name="Migliaia 19 4 3 3" xfId="19027" xr:uid="{F1703FC2-9065-4CB2-A602-354D3A7703A3}"/>
    <cellStyle name="Migliaia 19 4 4" xfId="10012" xr:uid="{BDF7C36C-3627-4F6F-8F74-285E5FA292B1}"/>
    <cellStyle name="Migliaia 19 4 4 2" xfId="32281" xr:uid="{582D209F-7E0E-4F53-95B9-AC291567C0F6}"/>
    <cellStyle name="Migliaia 19 4 4 3" xfId="22006" xr:uid="{14CA7E08-78E9-4D5C-8BAC-B09592EE6AA3}"/>
    <cellStyle name="Migliaia 19 4 5" xfId="13087" xr:uid="{E0B22AC0-F614-49AF-9C0D-52F255C30AAF}"/>
    <cellStyle name="Migliaia 19 4 5 3" xfId="23913" xr:uid="{8A691426-FD6F-4EE2-A363-AD5261DD6891}"/>
    <cellStyle name="Migliaia 19 4 6" xfId="26357" xr:uid="{D17030E4-88AA-4415-958F-2D9E3B59E87E}"/>
    <cellStyle name="Migliaia 19 4 7" xfId="16058" xr:uid="{7ED88399-AC7D-47CC-93C1-CA96F1A67AB0}"/>
    <cellStyle name="Migliaia 19 5" xfId="4657" xr:uid="{E093F6A5-14C7-4379-A4BC-CC8F07D6B746}"/>
    <cellStyle name="Migliaia 19 5 2" xfId="7833" xr:uid="{72EE8FD5-1505-49B1-AB9E-F70129370512}"/>
    <cellStyle name="Migliaia 19 5 2 2" xfId="30261" xr:uid="{480D469E-401B-461E-9E6E-92B99FE2F58E}"/>
    <cellStyle name="Migliaia 19 5 2 3" xfId="19972" xr:uid="{375A38B4-E3CD-48EC-B9FB-B48BC7C0F531}"/>
    <cellStyle name="Migliaia 19 5 3" xfId="10956" xr:uid="{79752ECE-770A-486C-A5B3-66CC206E2DEA}"/>
    <cellStyle name="Migliaia 19 5 3 3" xfId="22951" xr:uid="{9F9FA9B4-EF67-437A-98A7-39F8D0B5E50E}"/>
    <cellStyle name="Migliaia 19 5 4" xfId="13959" xr:uid="{FA8EC87E-D0D0-4E5F-A4E0-701BD33ABE4A}"/>
    <cellStyle name="Migliaia 19 5 4 3" xfId="24597" xr:uid="{796A3DBD-06C1-41AB-B6E9-CB2C9925AD68}"/>
    <cellStyle name="Migliaia 19 5 5" xfId="27302" xr:uid="{7FA42929-F00D-4F1E-9095-753B445C1A4A}"/>
    <cellStyle name="Migliaia 19 5 6" xfId="17003" xr:uid="{3E9E8424-1B5B-4613-B295-03DD7D359E95}"/>
    <cellStyle name="Migliaia 19 6" xfId="4454" xr:uid="{B460FDD3-77C3-49D2-9CA6-A2EA85652CE0}"/>
    <cellStyle name="Migliaia 19 6 2" xfId="7630" xr:uid="{710345B8-D129-4CE0-9552-EC8FBD273960}"/>
    <cellStyle name="Migliaia 19 6 2 2" xfId="30059" xr:uid="{3266026A-44E3-4720-A660-FF57506164B8}"/>
    <cellStyle name="Migliaia 19 6 2 3" xfId="19769" xr:uid="{DF0E2E4E-4817-4C3E-878C-6D694D67D1D9}"/>
    <cellStyle name="Migliaia 19 6 3" xfId="10753" xr:uid="{7284A8BB-FE27-4DB5-8BE4-520C3B7ED67D}"/>
    <cellStyle name="Migliaia 19 6 3 3" xfId="22748" xr:uid="{36B9B07A-5425-476C-AA56-AA0ED5EDE1F3}"/>
    <cellStyle name="Migliaia 19 6 4" xfId="13699" xr:uid="{BA426410-1019-4405-B881-6904D63A67E9}"/>
    <cellStyle name="Migliaia 19 6 4 3" xfId="24337" xr:uid="{6CAFF1D7-CCEF-41EB-BBDD-606EB0C586DB}"/>
    <cellStyle name="Migliaia 19 6 5" xfId="27099" xr:uid="{B2051E94-2E5E-4A7F-A037-3D9654D1DC2E}"/>
    <cellStyle name="Migliaia 19 6 6" xfId="16800" xr:uid="{FD256889-0D59-4649-AC3D-5BB84D6B1741}"/>
    <cellStyle name="Migliaia 19 7" xfId="4251" xr:uid="{5B2FBDA7-1136-43FD-B6F7-8962CBBFC76F}"/>
    <cellStyle name="Migliaia 19 7 2" xfId="7426" xr:uid="{338F8C7B-9EE4-4A35-B49C-99C3143872AF}"/>
    <cellStyle name="Migliaia 19 7 2 2" xfId="29869" xr:uid="{5BA5C2DA-940E-4C3A-B6D8-F74A038DCBDA}"/>
    <cellStyle name="Migliaia 19 7 2 3" xfId="19579" xr:uid="{CBC331F5-E9B4-4C0E-8096-3AF9D77DB589}"/>
    <cellStyle name="Migliaia 19 7 3" xfId="10563" xr:uid="{A33EA1B3-2D4C-4C5F-9AC9-A9C491446854}"/>
    <cellStyle name="Migliaia 19 7 3 3" xfId="22558" xr:uid="{CD5AEA1A-ABBA-4272-8289-53BBBEBB03B4}"/>
    <cellStyle name="Migliaia 19 7 4" xfId="26909" xr:uid="{FBF9D5A5-D969-4372-BE8E-E0F41A3938D7}"/>
    <cellStyle name="Migliaia 19 7 5" xfId="16610" xr:uid="{1432C4D1-93BC-4E7A-9A09-DCB34999C16F}"/>
    <cellStyle name="Migliaia 19 8" xfId="4159" xr:uid="{2030C53B-7B80-447D-86C1-22C2C771F3BE}"/>
    <cellStyle name="Migliaia 19 8 2" xfId="7334" xr:uid="{E992DB70-F360-43AB-B661-202A9879A8F4}"/>
    <cellStyle name="Migliaia 19 8 2 2" xfId="29797" xr:uid="{0958A558-6AE1-47AF-8966-6621DE866535}"/>
    <cellStyle name="Migliaia 19 8 2 3" xfId="19507" xr:uid="{59438CF9-C677-443B-834E-B91E7453A84E}"/>
    <cellStyle name="Migliaia 19 8 3" xfId="10491" xr:uid="{06A8757B-FA9F-4297-B373-DB5506BF53BE}"/>
    <cellStyle name="Migliaia 19 8 3 3" xfId="22486" xr:uid="{5181E9E2-25DF-48D6-B68C-EAAD83845E63}"/>
    <cellStyle name="Migliaia 19 8 4" xfId="26837" xr:uid="{6668FDD6-0721-42D5-B758-A55A8D57D596}"/>
    <cellStyle name="Migliaia 19 8 5" xfId="16538" xr:uid="{23E21D75-CC2F-4D42-A424-3C676BF39DEF}"/>
    <cellStyle name="Migliaia 19 9" xfId="3220" xr:uid="{72847BF9-BB28-492D-BA7F-817053A8F2B0}"/>
    <cellStyle name="Migliaia 19 9 2" xfId="6575" xr:uid="{FFB981A3-0BB4-42D2-853A-719E8C4827CF}"/>
    <cellStyle name="Migliaia 19 9 2 2" xfId="29075" xr:uid="{9BE3375F-1A33-4250-926C-44D41BAEE96B}"/>
    <cellStyle name="Migliaia 19 9 2 3" xfId="18782" xr:uid="{ED462A5D-BCA5-4DBB-9DF2-C5CFC5EE0756}"/>
    <cellStyle name="Migliaia 19 9 3" xfId="9766" xr:uid="{144F35B1-4852-454C-A133-DBAEBCC98DEC}"/>
    <cellStyle name="Migliaia 19 9 3 2" xfId="32036" xr:uid="{FCC834F3-C299-4F97-8DA6-21A8F84F1BF7}"/>
    <cellStyle name="Migliaia 19 9 3 3" xfId="21760" xr:uid="{1E3A0651-31AB-4E62-BD68-4E9113A42E3B}"/>
    <cellStyle name="Migliaia 19 9 4" xfId="26112" xr:uid="{90F0DA68-A07C-42A7-B379-D4CD79B89752}"/>
    <cellStyle name="Migliaia 19 9 5" xfId="15812" xr:uid="{41DC4D98-0793-4653-AFC8-72F97EA79E26}"/>
    <cellStyle name="Migliaia 2" xfId="37" xr:uid="{2294021C-031B-4311-A979-826F7AEC6567}"/>
    <cellStyle name="Migliaia 2 10" xfId="51" xr:uid="{A08A8056-793A-4F1D-B56A-130D721011B6}"/>
    <cellStyle name="Migliaia 2 10 2" xfId="1115" xr:uid="{8ACD079F-F088-4875-96A7-AC04AD4D70B5}"/>
    <cellStyle name="Migliaia 2 10 2 2" xfId="30022" xr:uid="{BE8787DF-BCB2-44BE-B945-FB617BCA15B7}"/>
    <cellStyle name="Migliaia 2 10 2 3" xfId="19732" xr:uid="{9B6B84F2-5CAF-4139-8F42-67A53C33CDF6}"/>
    <cellStyle name="Migliaia 2 10 2 5" xfId="7593" xr:uid="{CF16AFEE-2F5F-4376-8641-1831218FC370}"/>
    <cellStyle name="Migliaia 2 10 3" xfId="10716" xr:uid="{08198FDA-682D-45DA-B3D6-6FD393C1A634}"/>
    <cellStyle name="Migliaia 2 10 3 3" xfId="22711" xr:uid="{4D223202-B78E-4A37-B8C5-35AD3048DC6F}"/>
    <cellStyle name="Migliaia 2 10 4" xfId="13762" xr:uid="{654AA71A-7A1B-40EA-989F-4A0E368D42BB}"/>
    <cellStyle name="Migliaia 2 10 4 3" xfId="24401" xr:uid="{483E650D-F803-4F89-BB4B-FA9ED98A67F8}"/>
    <cellStyle name="Migliaia 2 10 5" xfId="14499" xr:uid="{438DF396-31DC-4759-911E-FC34FF4FA77F}"/>
    <cellStyle name="Migliaia 2 10 5 2" xfId="27062" xr:uid="{905ABC75-AF88-41B2-BE8D-78EF40F8124D}"/>
    <cellStyle name="Migliaia 2 10 6" xfId="16763" xr:uid="{9E538E4C-5D7B-41F1-BB84-EF966F342BB3}"/>
    <cellStyle name="Migliaia 2 10 7" xfId="607" xr:uid="{E438C8B8-7390-4535-BAF1-D7A3903EA180}"/>
    <cellStyle name="Migliaia 2 10 8" xfId="32972" xr:uid="{0E51B586-5E67-4116-80A2-3409F99D1A3B}"/>
    <cellStyle name="Migliaia 2 10 9" xfId="1443" xr:uid="{45E5B3B8-C2E7-4C81-8106-DE47A2977F55}"/>
    <cellStyle name="Migliaia 2 11" xfId="370" xr:uid="{2411C1BA-4A2F-4AA5-A10D-19200BE7DCE7}"/>
    <cellStyle name="Migliaia 2 11 2" xfId="864" xr:uid="{34D37CF4-E95A-411A-839C-2A3172AEEAE6}"/>
    <cellStyle name="Migliaia 2 11 2 2" xfId="29833" xr:uid="{0A037716-0FB6-450D-A915-B6AF5B30B08C}"/>
    <cellStyle name="Migliaia 2 11 2 3" xfId="19543" xr:uid="{2A0D9604-5759-4720-BCB1-FE93695F7C14}"/>
    <cellStyle name="Migliaia 2 11 2 6" xfId="7384" xr:uid="{3A55DDB0-3DA4-4708-B0C5-BDD32D1DE31F}"/>
    <cellStyle name="Migliaia 2 11 3" xfId="10527" xr:uid="{6548233A-948F-4851-B84B-C574DBD6235B}"/>
    <cellStyle name="Migliaia 2 11 3 3" xfId="22522" xr:uid="{6BBBBC15-5D8A-4828-A735-FF35325D587B}"/>
    <cellStyle name="Migliaia 2 11 4" xfId="4209" xr:uid="{FB7EFF94-3655-42D0-92BE-D62B29DBD075}"/>
    <cellStyle name="Migliaia 2 11 4 3" xfId="24720" xr:uid="{6D57991A-70E7-42CD-B7FA-B22E90C62473}"/>
    <cellStyle name="Migliaia 2 11 5" xfId="26873" xr:uid="{D5B2E790-0549-4F0E-A631-74FF70FEA757}"/>
    <cellStyle name="Migliaia 2 11 6" xfId="16574" xr:uid="{F1A1F4B0-3C0C-4A13-982F-FE4CCF32CDC7}"/>
    <cellStyle name="Migliaia 2 11 9" xfId="1458" xr:uid="{B09A5957-4E82-447D-9C95-C189D414E654}"/>
    <cellStyle name="Migliaia 2 12" xfId="696" xr:uid="{B9628CDD-D59F-4B02-B1FF-29E93CBE624F}"/>
    <cellStyle name="Migliaia 2 12 2" xfId="7235" xr:uid="{AF1E3B62-1F3A-447C-943A-0E40AD41ABA7}"/>
    <cellStyle name="Migliaia 2 12 2 2" xfId="29706" xr:uid="{DF4E3561-F64D-4A1B-A558-26D23C16FEAD}"/>
    <cellStyle name="Migliaia 2 12 2 3" xfId="19416" xr:uid="{EAB7E422-458D-4C6F-A94D-3C9077FF93B1}"/>
    <cellStyle name="Migliaia 2 12 3" xfId="10400" xr:uid="{0BA60278-8C3D-4899-BEB4-DC8B9158A0C8}"/>
    <cellStyle name="Migliaia 2 12 3 3" xfId="22395" xr:uid="{76FE5C49-5416-4DA4-93AD-6242062EC651}"/>
    <cellStyle name="Migliaia 2 12 4" xfId="26746" xr:uid="{A47BE0A3-303A-4343-BEC9-B2B17AFF81E3}"/>
    <cellStyle name="Migliaia 2 12 5" xfId="16447" xr:uid="{0B9DF086-FA92-4256-85BF-7E45943F8F7E}"/>
    <cellStyle name="Migliaia 2 12 8" xfId="4060" xr:uid="{0B23A9A2-DA28-43DF-A918-114B251FBF0A}"/>
    <cellStyle name="Migliaia 2 13" xfId="3184" xr:uid="{AFAF56B6-6173-480B-BC40-6CF7C35DBF82}"/>
    <cellStyle name="Migliaia 2 13 2" xfId="6539" xr:uid="{590A008B-6246-40CC-A811-DC8C3887D9D4}"/>
    <cellStyle name="Migliaia 2 13 2 2" xfId="29039" xr:uid="{988E9860-80C8-4278-B34A-D9C8CC548358}"/>
    <cellStyle name="Migliaia 2 13 2 3" xfId="18746" xr:uid="{6D8977D2-C860-475A-B63D-DEF2A9A9C863}"/>
    <cellStyle name="Migliaia 2 13 3" xfId="9730" xr:uid="{1B166FF3-FA24-4580-9EE7-652BBC3E5B72}"/>
    <cellStyle name="Migliaia 2 13 3 2" xfId="32000" xr:uid="{818F0A0D-6C44-487F-8868-0CFAB3682E9D}"/>
    <cellStyle name="Migliaia 2 13 3 3" xfId="21724" xr:uid="{150295AF-C18C-4F19-BC9D-00B1D754E6AC}"/>
    <cellStyle name="Migliaia 2 13 4" xfId="26076" xr:uid="{FF0BB51A-AC78-4908-844F-15498E9C86AF}"/>
    <cellStyle name="Migliaia 2 13 5" xfId="15776" xr:uid="{B53A8012-EDBF-4B82-9449-7DE6CB4C1DFA}"/>
    <cellStyle name="Migliaia 2 14" xfId="2978" xr:uid="{476A8698-5218-40B9-8B66-B8C66390ED28}"/>
    <cellStyle name="Migliaia 2 14 2" xfId="6268" xr:uid="{21BB7977-306B-43EF-9760-5BDACD94555D}"/>
    <cellStyle name="Migliaia 2 14 2 2" xfId="28769" xr:uid="{B93EA049-F404-4DB1-9A79-E071F8DAC838}"/>
    <cellStyle name="Migliaia 2 14 2 3" xfId="18475" xr:uid="{3736C495-8064-4C58-8511-7FE62E50FF20}"/>
    <cellStyle name="Migliaia 2 14 3" xfId="9459" xr:uid="{74814686-E8E1-4CF5-97CB-392A397F5C4C}"/>
    <cellStyle name="Migliaia 2 14 3 2" xfId="31729" xr:uid="{F75217E5-9D27-4CAA-BAEE-EAB26E57AAA8}"/>
    <cellStyle name="Migliaia 2 14 3 3" xfId="21453" xr:uid="{8D091692-46E2-4E41-A004-76F2E6B5522B}"/>
    <cellStyle name="Migliaia 2 14 4" xfId="25805" xr:uid="{47EC1A8B-674E-420C-8517-39E1549594F0}"/>
    <cellStyle name="Migliaia 2 14 5" xfId="15505" xr:uid="{5556594D-F89D-4A48-8DA4-696D6C7FA2CD}"/>
    <cellStyle name="Migliaia 2 15" xfId="2970" xr:uid="{504A494A-76AD-4619-BB40-AC163EF38F5B}"/>
    <cellStyle name="Migliaia 2 15 2" xfId="6261" xr:uid="{791CD225-4817-43E2-B146-B199B3ADBF4E}"/>
    <cellStyle name="Migliaia 2 15 2 2" xfId="28762" xr:uid="{8159F6BB-BD88-45BC-A8C9-2DCDD725E5CC}"/>
    <cellStyle name="Migliaia 2 15 2 3" xfId="18468" xr:uid="{998C8C15-1F4B-4C95-9C9F-3BF2C359C761}"/>
    <cellStyle name="Migliaia 2 15 3" xfId="9452" xr:uid="{ACD1396A-222A-4C89-A5A3-C53506C70107}"/>
    <cellStyle name="Migliaia 2 15 3 2" xfId="31722" xr:uid="{3DD958E6-96E9-49BB-AA4F-F2ADD6196FF7}"/>
    <cellStyle name="Migliaia 2 15 3 3" xfId="21446" xr:uid="{DBA77446-885C-4F08-ADC4-589CDF7145CE}"/>
    <cellStyle name="Migliaia 2 15 4" xfId="25798" xr:uid="{D302613F-4B3F-48B5-B95C-C0DE865F261A}"/>
    <cellStyle name="Migliaia 2 15 5" xfId="15498" xr:uid="{68E12349-24A2-4166-819F-5A03B7F1D213}"/>
    <cellStyle name="Migliaia 2 16" xfId="2962" xr:uid="{96D6BDAA-8966-44AE-B0DE-4D14354837B1}"/>
    <cellStyle name="Migliaia 2 16 2" xfId="6254" xr:uid="{5AF1FDB0-F1F5-41C4-9A08-F2D187EF4BAA}"/>
    <cellStyle name="Migliaia 2 16 2 2" xfId="28755" xr:uid="{BFC09750-FB6E-4642-87F4-19F283DAF5B5}"/>
    <cellStyle name="Migliaia 2 16 2 3" xfId="18461" xr:uid="{E5092270-7A36-4B85-ABE3-75A774A5C818}"/>
    <cellStyle name="Migliaia 2 16 3" xfId="9445" xr:uid="{255B900B-96F7-4EB3-82D9-DF0E2EA4BF40}"/>
    <cellStyle name="Migliaia 2 16 3 2" xfId="31715" xr:uid="{6995C1FD-2B14-438B-8E2C-484CE6163F41}"/>
    <cellStyle name="Migliaia 2 16 3 3" xfId="21439" xr:uid="{A3F1C941-238C-4C2D-A811-A69FA3E912A3}"/>
    <cellStyle name="Migliaia 2 16 4" xfId="25791" xr:uid="{276AF399-0A0C-4BCC-86D4-E92383A5C5C0}"/>
    <cellStyle name="Migliaia 2 16 5" xfId="15491" xr:uid="{CE9A1786-AD0B-4F7B-BF5A-65FC5543E612}"/>
    <cellStyle name="Migliaia 2 17" xfId="2885" xr:uid="{EC554D4D-76D1-4465-9F05-CF12660879EC}"/>
    <cellStyle name="Migliaia 2 17 2" xfId="6177" xr:uid="{F601ADC1-788A-4673-A752-44A5CDC883E5}"/>
    <cellStyle name="Migliaia 2 17 2 2" xfId="28678" xr:uid="{57E7723E-9DEE-4852-9FFA-6E5F71E1C7D4}"/>
    <cellStyle name="Migliaia 2 17 2 3" xfId="18384" xr:uid="{4B131671-7F82-4729-B84C-4F02F5EDE25B}"/>
    <cellStyle name="Migliaia 2 17 3" xfId="9368" xr:uid="{61189931-9702-44FE-80DB-C6DFA13F3696}"/>
    <cellStyle name="Migliaia 2 17 3 2" xfId="31638" xr:uid="{CE7CA160-E235-4E25-9947-6522B665A976}"/>
    <cellStyle name="Migliaia 2 17 3 3" xfId="21362" xr:uid="{D99389F1-F5B6-4AEA-9775-E73E546D1E0A}"/>
    <cellStyle name="Migliaia 2 17 4" xfId="25714" xr:uid="{D3C52AF4-E05E-4376-9D63-8861D5997BB8}"/>
    <cellStyle name="Migliaia 2 17 5" xfId="15414" xr:uid="{F9AB1F51-DFD2-4C51-9FF6-87C49E210B3B}"/>
    <cellStyle name="Migliaia 2 18" xfId="2804" xr:uid="{5C0B0F77-19C1-4C79-9EAC-84E2D6E1C498}"/>
    <cellStyle name="Migliaia 2 18 2" xfId="6090" xr:uid="{E31C943A-F9FD-455E-91EE-77A0E4DC88C4}"/>
    <cellStyle name="Migliaia 2 18 2 2" xfId="28591" xr:uid="{31A60A83-CDB0-4421-896B-7072E9629869}"/>
    <cellStyle name="Migliaia 2 18 2 3" xfId="18297" xr:uid="{11CBCB23-6D88-4C08-A23A-379C5863BD29}"/>
    <cellStyle name="Migliaia 2 18 3" xfId="9281" xr:uid="{C5F5142F-C798-419E-82E2-CE1FE33290B7}"/>
    <cellStyle name="Migliaia 2 18 3 2" xfId="31551" xr:uid="{91984A02-D1EB-4F77-9FFC-94F07992BC93}"/>
    <cellStyle name="Migliaia 2 18 3 3" xfId="21275" xr:uid="{EC820640-F4FC-4A83-BD76-05588FC38309}"/>
    <cellStyle name="Migliaia 2 18 4" xfId="25627" xr:uid="{C0162720-1F53-4FE1-B50B-077D2B8ECD52}"/>
    <cellStyle name="Migliaia 2 18 5" xfId="15327" xr:uid="{E04B48AB-98FE-4AD5-993A-C38B301B12CC}"/>
    <cellStyle name="Migliaia 2 19" xfId="2706" xr:uid="{0595E3B4-86FE-4016-98BD-9D8F933A084C}"/>
    <cellStyle name="Migliaia 2 19 2" xfId="5991" xr:uid="{468E61B7-E28E-4989-A633-EDBA2368E4D6}"/>
    <cellStyle name="Migliaia 2 19 2 2" xfId="28492" xr:uid="{8369928A-DB47-4B7F-BA48-4A23CB273E3C}"/>
    <cellStyle name="Migliaia 2 19 2 3" xfId="18198" xr:uid="{55F2C8B1-A56C-40F0-9649-9E2D5A7644B9}"/>
    <cellStyle name="Migliaia 2 19 3" xfId="9182" xr:uid="{FA8D794A-0EDE-4951-A27F-E6C604B9374F}"/>
    <cellStyle name="Migliaia 2 19 3 2" xfId="31452" xr:uid="{9686EF6C-C831-43F7-8ED1-A7594964FD62}"/>
    <cellStyle name="Migliaia 2 19 3 3" xfId="21176" xr:uid="{13A70535-1B78-4462-9EE1-367C9C59D2AC}"/>
    <cellStyle name="Migliaia 2 19 4" xfId="25528" xr:uid="{C6E66F2B-20D8-4478-A238-B2342ED008B6}"/>
    <cellStyle name="Migliaia 2 19 5" xfId="15228" xr:uid="{0EC8FCFE-1055-434C-964E-B708238191E1}"/>
    <cellStyle name="Migliaia 2 2" xfId="59" xr:uid="{0AE827BD-4596-4856-B2A2-0A1F8C974983}"/>
    <cellStyle name="Migliaia 2 2 10" xfId="4232" xr:uid="{63BA5ECF-FC5C-4B7A-91AC-C1B0CA232F7E}"/>
    <cellStyle name="Migliaia 2 2 10 2" xfId="7407" xr:uid="{0F2AD668-F825-4360-BF58-EF12B647DE74}"/>
    <cellStyle name="Migliaia 2 2 10 2 2" xfId="29850" xr:uid="{43D53471-1AD2-4332-B3DA-2065B7A36E34}"/>
    <cellStyle name="Migliaia 2 2 10 2 3" xfId="19560" xr:uid="{8D9D2CAD-F967-4708-BD25-C0F041F65528}"/>
    <cellStyle name="Migliaia 2 2 10 3" xfId="10544" xr:uid="{8769EE1A-8248-43F5-BB6A-8280324BF367}"/>
    <cellStyle name="Migliaia 2 2 10 3 3" xfId="22539" xr:uid="{23926753-300F-4593-A325-BE742453D24D}"/>
    <cellStyle name="Migliaia 2 2 10 4" xfId="14085" xr:uid="{80FFE983-60FF-4845-B832-DE94966C9B90}"/>
    <cellStyle name="Migliaia 2 2 10 4 2" xfId="32823" xr:uid="{AC4640E5-D166-415F-85AD-C9E209D3DD7C}"/>
    <cellStyle name="Migliaia 2 2 10 4 3" xfId="24721" xr:uid="{C326614D-B8B8-4DD5-BE27-B7F797E5C494}"/>
    <cellStyle name="Migliaia 2 2 10 5" xfId="26890" xr:uid="{943B16CD-FB74-493B-83C8-7E50C884BA4B}"/>
    <cellStyle name="Migliaia 2 2 10 6" xfId="16591" xr:uid="{EF907435-4346-4303-A6C9-A6E789CD5588}"/>
    <cellStyle name="Migliaia 2 2 10 7" xfId="32647" xr:uid="{F2ABBD44-1AE8-4D28-9FA5-F1439DD86E57}"/>
    <cellStyle name="Migliaia 2 2 11" xfId="4079" xr:uid="{54949EC4-A70C-453B-80C5-83A836E43989}"/>
    <cellStyle name="Migliaia 2 2 11 2" xfId="7254" xr:uid="{49217CB6-ADFF-4490-BE6E-A22BEC37A078}"/>
    <cellStyle name="Migliaia 2 2 11 2 2" xfId="29725" xr:uid="{92C39A97-C0EE-440E-A55C-F47F4F3FDAA9}"/>
    <cellStyle name="Migliaia 2 2 11 2 3" xfId="19435" xr:uid="{0027BBA0-2D70-4674-BAB4-FFE5E85A2653}"/>
    <cellStyle name="Migliaia 2 2 11 3" xfId="10419" xr:uid="{906DC5B9-7E11-4167-ACBE-358AD8CCD03F}"/>
    <cellStyle name="Migliaia 2 2 11 3 3" xfId="22414" xr:uid="{68C09B83-9D42-4DC2-B650-FF4EBEC44302}"/>
    <cellStyle name="Migliaia 2 2 11 4" xfId="26765" xr:uid="{45045321-0ED7-40B6-BEFF-517A08F5B0EF}"/>
    <cellStyle name="Migliaia 2 2 11 5" xfId="16466" xr:uid="{29075155-281E-4418-A37F-45CB4F1EA63D}"/>
    <cellStyle name="Migliaia 2 2 11 6" xfId="32643" xr:uid="{C6EB47A3-D18D-48BC-A6FE-9BC08D6B300A}"/>
    <cellStyle name="Migliaia 2 2 12" xfId="3201" xr:uid="{FBE888DA-470B-4882-B244-7FA821843A5F}"/>
    <cellStyle name="Migliaia 2 2 12 2" xfId="6556" xr:uid="{DD54FB27-685A-4B45-9850-DC7A475B1E75}"/>
    <cellStyle name="Migliaia 2 2 12 2 2" xfId="29056" xr:uid="{E553A56C-2EFD-4E55-BA2C-33F4C39F2EFE}"/>
    <cellStyle name="Migliaia 2 2 12 2 3" xfId="18763" xr:uid="{FAD24D7A-AB09-4F25-BAC5-93467F61614C}"/>
    <cellStyle name="Migliaia 2 2 12 3" xfId="9747" xr:uid="{86D466F3-D3F7-4BA7-B81D-957635B6F63D}"/>
    <cellStyle name="Migliaia 2 2 12 3 2" xfId="32017" xr:uid="{B987DAB2-D248-4F5E-B596-DD98DB22B5C0}"/>
    <cellStyle name="Migliaia 2 2 12 3 3" xfId="21741" xr:uid="{2CCEB6D3-054F-4E57-B7BD-576C012C03A4}"/>
    <cellStyle name="Migliaia 2 2 12 4" xfId="26093" xr:uid="{6E3EFE21-BD8A-440F-BDD8-333DB7AE6EC5}"/>
    <cellStyle name="Migliaia 2 2 12 5" xfId="15793" xr:uid="{EDBC5305-9A8A-479D-8F53-80ED2FDA8396}"/>
    <cellStyle name="Migliaia 2 2 13" xfId="3016" xr:uid="{26DB192C-53F5-4BC5-99B6-1D4A1B93B319}"/>
    <cellStyle name="Migliaia 2 2 13 2" xfId="6305" xr:uid="{E2A21AEA-8331-459D-952B-37B4B679724D}"/>
    <cellStyle name="Migliaia 2 2 13 2 2" xfId="28806" xr:uid="{6213011F-DD5B-4C74-96B7-E4A374C9E5FF}"/>
    <cellStyle name="Migliaia 2 2 13 2 3" xfId="18512" xr:uid="{A3BD4DE0-F343-4F84-AE72-F1294F2D85D4}"/>
    <cellStyle name="Migliaia 2 2 13 3" xfId="9496" xr:uid="{AA47CC79-7A31-4B4C-A47D-8422546D1C0C}"/>
    <cellStyle name="Migliaia 2 2 13 3 2" xfId="31766" xr:uid="{4F35A5C8-9AB0-4DDF-AC93-E29DDD3D7C16}"/>
    <cellStyle name="Migliaia 2 2 13 3 3" xfId="21490" xr:uid="{F5D1B4C5-F89E-4348-82C9-C4459995B529}"/>
    <cellStyle name="Migliaia 2 2 13 4" xfId="25842" xr:uid="{B18A568C-5FB6-4677-97AE-AC3B3AF2D5AF}"/>
    <cellStyle name="Migliaia 2 2 13 5" xfId="15542" xr:uid="{B5A1AD71-7C3E-44E7-A077-9A5154B31CA1}"/>
    <cellStyle name="Migliaia 2 2 14" xfId="2902" xr:uid="{76B837F4-0357-4329-9278-8ACA48F24A8E}"/>
    <cellStyle name="Migliaia 2 2 14 2" xfId="6194" xr:uid="{AB2A9EB0-485F-4204-981A-F26C1F161AC3}"/>
    <cellStyle name="Migliaia 2 2 14 2 2" xfId="28695" xr:uid="{C2E9B829-A7AB-436C-83C0-F26991913F84}"/>
    <cellStyle name="Migliaia 2 2 14 2 3" xfId="18401" xr:uid="{CFE6919B-2E96-45F6-9A26-AD1B6A17B0C2}"/>
    <cellStyle name="Migliaia 2 2 14 3" xfId="9385" xr:uid="{0A79F94E-4015-4E4B-9EE7-DE545E3203ED}"/>
    <cellStyle name="Migliaia 2 2 14 3 2" xfId="31655" xr:uid="{EB943844-9D10-4582-A42A-D3F71479372F}"/>
    <cellStyle name="Migliaia 2 2 14 3 3" xfId="21379" xr:uid="{0E2E0F8A-EE9D-4136-A779-945F007307B3}"/>
    <cellStyle name="Migliaia 2 2 14 4" xfId="25731" xr:uid="{DD18BCB4-2C40-4AB4-8C19-BBCF8EE2F84B}"/>
    <cellStyle name="Migliaia 2 2 14 5" xfId="15431" xr:uid="{9B69BDF1-647A-4AA1-BD57-81E2C5F34D48}"/>
    <cellStyle name="Migliaia 2 2 15" xfId="2821" xr:uid="{6BBB14C0-7B02-4082-A977-3C993D340661}"/>
    <cellStyle name="Migliaia 2 2 15 2" xfId="6107" xr:uid="{91F0AD27-1DB0-4EAE-96CC-E75FF9247F52}"/>
    <cellStyle name="Migliaia 2 2 15 2 2" xfId="28608" xr:uid="{33ACC0CD-73DE-4384-B62F-250B48AD0C85}"/>
    <cellStyle name="Migliaia 2 2 15 2 3" xfId="18314" xr:uid="{00015449-F1E2-4EDA-B30F-AA11B15B7707}"/>
    <cellStyle name="Migliaia 2 2 15 3" xfId="9298" xr:uid="{B2FAC0EC-45F3-444B-B37C-D0011F4C4068}"/>
    <cellStyle name="Migliaia 2 2 15 3 2" xfId="31568" xr:uid="{266DC4E3-1B67-4BD6-ADEA-D924B62286FC}"/>
    <cellStyle name="Migliaia 2 2 15 3 3" xfId="21292" xr:uid="{6D561A0C-F453-46DA-BBCB-34D36CB30916}"/>
    <cellStyle name="Migliaia 2 2 15 4" xfId="25644" xr:uid="{E164F68E-1838-4970-BD78-43232A575328}"/>
    <cellStyle name="Migliaia 2 2 15 5" xfId="15344" xr:uid="{1177E9F0-F55C-48C1-8797-F0EE43FA3FBE}"/>
    <cellStyle name="Migliaia 2 2 16" xfId="2723" xr:uid="{BCAA6876-2C5D-4BD3-B905-0586882B0158}"/>
    <cellStyle name="Migliaia 2 2 16 2" xfId="6008" xr:uid="{A7978C7D-066C-49A5-AF8C-5CE9A5DBD1C9}"/>
    <cellStyle name="Migliaia 2 2 16 2 2" xfId="28509" xr:uid="{C86F5FA5-6CF4-4BB3-A8BB-297445C4601C}"/>
    <cellStyle name="Migliaia 2 2 16 2 3" xfId="18215" xr:uid="{0D0CBEA2-4B72-4151-B5DF-A0BE7F4CB2EB}"/>
    <cellStyle name="Migliaia 2 2 16 3" xfId="9199" xr:uid="{527F0A31-0F46-4ACC-98ED-83E9EB690153}"/>
    <cellStyle name="Migliaia 2 2 16 3 2" xfId="31469" xr:uid="{15E4DAEB-D3CC-47EF-A85D-3393DB4DAF65}"/>
    <cellStyle name="Migliaia 2 2 16 3 3" xfId="21193" xr:uid="{8FD1C5D5-20AA-4CBB-B78F-DBCC67F37211}"/>
    <cellStyle name="Migliaia 2 2 16 4" xfId="25545" xr:uid="{030F8392-46E4-4EB2-9BCF-F96C15A06EF6}"/>
    <cellStyle name="Migliaia 2 2 16 5" xfId="15245" xr:uid="{D43514AD-62EE-4F54-B6CE-AB0FA5F9A9C4}"/>
    <cellStyle name="Migliaia 2 2 17" xfId="2591" xr:uid="{4424EBB3-8619-4D28-8B44-CAAB28A87DC7}"/>
    <cellStyle name="Migliaia 2 2 17 2" xfId="5905" xr:uid="{AC0C1317-B72A-48EE-80FE-2657E15F8242}"/>
    <cellStyle name="Migliaia 2 2 17 2 2" xfId="28413" xr:uid="{40CF3A31-A9A8-4A47-9845-7A54E9213BFF}"/>
    <cellStyle name="Migliaia 2 2 17 2 3" xfId="18119" xr:uid="{2F982DEB-06C0-461B-84BC-069965DEF56A}"/>
    <cellStyle name="Migliaia 2 2 17 3" xfId="9103" xr:uid="{B63AA4DE-0413-4BD3-B1F0-DB3FDD6C4252}"/>
    <cellStyle name="Migliaia 2 2 17 3 2" xfId="31373" xr:uid="{DA2ABEAE-C794-47A7-AD29-AC3C0131FA9B}"/>
    <cellStyle name="Migliaia 2 2 17 3 3" xfId="21097" xr:uid="{C1728754-C6FF-4E23-BD02-B2622479AA2B}"/>
    <cellStyle name="Migliaia 2 2 17 4" xfId="25449" xr:uid="{B56C1D28-B43E-463F-A258-7EE79A1175C1}"/>
    <cellStyle name="Migliaia 2 2 17 5" xfId="15149" xr:uid="{F5025BBC-532D-4D2F-8F3C-8CD28FC66D1E}"/>
    <cellStyle name="Migliaia 2 2 18" xfId="2574" xr:uid="{D237AF47-A9AC-4F42-BF33-D702E7F62475}"/>
    <cellStyle name="Migliaia 2 2 18 2" xfId="5888" xr:uid="{C5726D1E-4BBC-4D1A-8006-C9D3EBB0DAD6}"/>
    <cellStyle name="Migliaia 2 2 18 2 2" xfId="28396" xr:uid="{4DC0FF4B-C8EA-475D-B082-E8C4CC9938BE}"/>
    <cellStyle name="Migliaia 2 2 18 2 3" xfId="18102" xr:uid="{4218806F-DAE0-40B9-B44A-A4C11331F187}"/>
    <cellStyle name="Migliaia 2 2 18 3" xfId="9086" xr:uid="{F9A15949-CF10-4E62-B396-03BA49F540E6}"/>
    <cellStyle name="Migliaia 2 2 18 3 2" xfId="31356" xr:uid="{9E862DD3-7BC1-4E2A-8462-3917D8B385D2}"/>
    <cellStyle name="Migliaia 2 2 18 3 3" xfId="21080" xr:uid="{5B8C87A1-7182-4117-96F1-078FA48BA62A}"/>
    <cellStyle name="Migliaia 2 2 18 4" xfId="25432" xr:uid="{9597DAC3-742C-4104-8A33-6C2DD57C2C59}"/>
    <cellStyle name="Migliaia 2 2 18 5" xfId="15132" xr:uid="{F14976F1-DAF1-424A-ADB3-EA3A08348E78}"/>
    <cellStyle name="Migliaia 2 2 19" xfId="2551" xr:uid="{5836AE0B-3C28-46ED-BB12-6945F539E8E0}"/>
    <cellStyle name="Migliaia 2 2 19 2" xfId="5865" xr:uid="{09957F56-223E-4961-A925-6818A9F601B7}"/>
    <cellStyle name="Migliaia 2 2 19 2 2" xfId="28373" xr:uid="{38C09A5F-7EA0-4DA5-AFD4-795D6F3B4A6B}"/>
    <cellStyle name="Migliaia 2 2 19 2 3" xfId="18079" xr:uid="{27C9B046-3411-4112-8BFD-1F1A185D4D32}"/>
    <cellStyle name="Migliaia 2 2 19 3" xfId="9063" xr:uid="{BC4C3894-AC5A-4A51-B02E-5F3306D93F82}"/>
    <cellStyle name="Migliaia 2 2 19 3 2" xfId="31333" xr:uid="{A9F51757-15EE-4E6F-8B37-EA9C4061B782}"/>
    <cellStyle name="Migliaia 2 2 19 3 3" xfId="21057" xr:uid="{AE574ADD-3E7F-432E-894A-03E34A6BAD97}"/>
    <cellStyle name="Migliaia 2 2 19 4" xfId="25409" xr:uid="{5A3A373E-C9D9-47CC-BF5C-18A078E68DDC}"/>
    <cellStyle name="Migliaia 2 2 19 5" xfId="15109" xr:uid="{58735362-1A7F-410D-902C-22B9DDC5734C}"/>
    <cellStyle name="Migliaia 2 2 2" xfId="91" xr:uid="{65CFE381-B38C-4299-8225-03E09552C1F5}"/>
    <cellStyle name="Migliaia 2 2 2 10" xfId="3044" xr:uid="{8FCCD06B-DF35-42F4-A15A-F6D88CA6093A}"/>
    <cellStyle name="Migliaia 2 2 2 10 2" xfId="6333" xr:uid="{EB974CF1-D29A-4935-844B-7E33339C4505}"/>
    <cellStyle name="Migliaia 2 2 2 10 2 2" xfId="28834" xr:uid="{85B192F3-D49C-41C1-A5DC-F8C9D6630380}"/>
    <cellStyle name="Migliaia 2 2 2 10 2 3" xfId="18540" xr:uid="{8082FB88-EB0A-45A1-81D8-CC22F9290BD9}"/>
    <cellStyle name="Migliaia 2 2 2 10 3" xfId="9524" xr:uid="{846E2547-47E5-4BC2-99D2-06F9549710C2}"/>
    <cellStyle name="Migliaia 2 2 2 10 3 2" xfId="31794" xr:uid="{D58F89D3-F081-48ED-99B6-D956BCCB9164}"/>
    <cellStyle name="Migliaia 2 2 2 10 3 3" xfId="21518" xr:uid="{1C9906F4-3C60-4670-B72D-EF9965299F8C}"/>
    <cellStyle name="Migliaia 2 2 2 10 4" xfId="25870" xr:uid="{430818CE-32E3-4A13-B72F-DE6A6AE9E62C}"/>
    <cellStyle name="Migliaia 2 2 2 10 5" xfId="15570" xr:uid="{2FCBD0C6-2C53-4E63-938F-9ABD5BA1C6C4}"/>
    <cellStyle name="Migliaia 2 2 2 10 6" xfId="32787" xr:uid="{99A64F76-1D5D-4DD2-B56E-41110FE883CF}"/>
    <cellStyle name="Migliaia 2 2 2 11" xfId="2931" xr:uid="{093D0E8C-6E5C-47F1-8858-82A41154754F}"/>
    <cellStyle name="Migliaia 2 2 2 11 2" xfId="6223" xr:uid="{CCFC7A65-C025-4494-AB06-B939C9A24AFB}"/>
    <cellStyle name="Migliaia 2 2 2 11 2 2" xfId="28724" xr:uid="{05441337-3096-46A7-B7DE-4368B28A5120}"/>
    <cellStyle name="Migliaia 2 2 2 11 2 3" xfId="18430" xr:uid="{8A712188-4257-4E86-A6E8-06C461D39C81}"/>
    <cellStyle name="Migliaia 2 2 2 11 3" xfId="9414" xr:uid="{1447E71B-4DC1-457B-977B-7493A2EF42AA}"/>
    <cellStyle name="Migliaia 2 2 2 11 3 2" xfId="31684" xr:uid="{AD162E3F-2961-4C58-8C6D-6EBBED21300E}"/>
    <cellStyle name="Migliaia 2 2 2 11 3 3" xfId="21408" xr:uid="{CB777B13-DA11-4B2E-8D5F-3FE77B689DE1}"/>
    <cellStyle name="Migliaia 2 2 2 11 4" xfId="25760" xr:uid="{65D78C10-5428-40E9-859C-ABCEE65A2F30}"/>
    <cellStyle name="Migliaia 2 2 2 11 5" xfId="15460" xr:uid="{19779376-EFAC-4A2A-AC5D-4016A3FDB6D8}"/>
    <cellStyle name="Migliaia 2 2 2 12" xfId="2850" xr:uid="{BCBD4B73-C316-4CC8-93FA-C1D45844D10A}"/>
    <cellStyle name="Migliaia 2 2 2 12 2" xfId="6136" xr:uid="{C5414BCF-8741-48B8-82CA-A1C33AED4FE2}"/>
    <cellStyle name="Migliaia 2 2 2 12 2 2" xfId="28637" xr:uid="{9148AF37-CF7A-4F26-8DD6-C7E51103E7B3}"/>
    <cellStyle name="Migliaia 2 2 2 12 2 3" xfId="18343" xr:uid="{CB62CEC1-B633-421B-8A8C-4FF7D32D9299}"/>
    <cellStyle name="Migliaia 2 2 2 12 3" xfId="9327" xr:uid="{F4C4D6C0-32D0-4B1B-80BA-67186DE134B1}"/>
    <cellStyle name="Migliaia 2 2 2 12 3 2" xfId="31597" xr:uid="{0B3A06D2-D033-4578-A55E-640D24BAAAAA}"/>
    <cellStyle name="Migliaia 2 2 2 12 3 3" xfId="21321" xr:uid="{C3E29862-E8F1-49C9-806E-17700AB36182}"/>
    <cellStyle name="Migliaia 2 2 2 12 4" xfId="25673" xr:uid="{12083AB2-6E65-4A9C-90E4-846F31A616CC}"/>
    <cellStyle name="Migliaia 2 2 2 12 5" xfId="15373" xr:uid="{596ED7C3-5E80-4617-AD50-2B7BA85C4966}"/>
    <cellStyle name="Migliaia 2 2 2 13" xfId="2741" xr:uid="{E8E8F702-3C9F-4421-9399-9B3B107C9D1A}"/>
    <cellStyle name="Migliaia 2 2 2 13 2" xfId="6026" xr:uid="{E44BB74A-9A24-49A3-AE2F-619ACF07C02C}"/>
    <cellStyle name="Migliaia 2 2 2 13 2 2" xfId="28527" xr:uid="{6D6A23D2-A677-4CF9-87BE-DD3480DFA6C7}"/>
    <cellStyle name="Migliaia 2 2 2 13 2 3" xfId="18233" xr:uid="{1E11A667-C818-4DA1-96FB-317265A35C4C}"/>
    <cellStyle name="Migliaia 2 2 2 13 3" xfId="9217" xr:uid="{59E09FC1-4ABF-44B1-A96B-3653611DD030}"/>
    <cellStyle name="Migliaia 2 2 2 13 3 2" xfId="31487" xr:uid="{E72533EC-FD46-4674-A1FB-1F70882CB01C}"/>
    <cellStyle name="Migliaia 2 2 2 13 3 3" xfId="21211" xr:uid="{EE6013A1-7AFD-43E8-A595-7EC8BE018FD4}"/>
    <cellStyle name="Migliaia 2 2 2 13 4" xfId="25563" xr:uid="{3D3A851E-D36F-421F-A664-59E4DD4962C5}"/>
    <cellStyle name="Migliaia 2 2 2 13 5" xfId="15263" xr:uid="{19AB50F6-D8A0-4368-963A-88116E2D2591}"/>
    <cellStyle name="Migliaia 2 2 2 14" xfId="2212" xr:uid="{1697ECFA-84D9-4399-95D1-341D40166723}"/>
    <cellStyle name="Migliaia 2 2 2 14 2" xfId="5558" xr:uid="{42B581CA-9B29-4032-812C-429E5D7500E4}"/>
    <cellStyle name="Migliaia 2 2 2 14 2 2" xfId="28074" xr:uid="{C3A6750E-B06E-4F8C-9FC2-14C44CFA752A}"/>
    <cellStyle name="Migliaia 2 2 2 14 2 3" xfId="17780" xr:uid="{8A586E7D-9092-466E-B43C-89C409760AF4}"/>
    <cellStyle name="Migliaia 2 2 2 14 3" xfId="8764" xr:uid="{9DDE9E8F-31E5-4DE8-AE0E-62F32E38CBAB}"/>
    <cellStyle name="Migliaia 2 2 2 14 3 2" xfId="31034" xr:uid="{30368F52-2C2D-4CC6-AC98-0DED429199F8}"/>
    <cellStyle name="Migliaia 2 2 2 14 3 3" xfId="20758" xr:uid="{CBDA2F51-4439-4075-BE9F-961EB20FDCF9}"/>
    <cellStyle name="Migliaia 2 2 2 14 4" xfId="25110" xr:uid="{D658D2E3-86D3-49AA-BE1F-9F1E2EC68AF7}"/>
    <cellStyle name="Migliaia 2 2 2 14 5" xfId="14810" xr:uid="{2FD184AF-DD4A-4E74-A5C2-F9AC69F6BF57}"/>
    <cellStyle name="Migliaia 2 2 2 15" xfId="1760" xr:uid="{EAAB784B-1D1A-4B76-B629-03214F37E8DB}"/>
    <cellStyle name="Migliaia 2 2 2 15 2" xfId="5363" xr:uid="{2F767715-EC25-4331-ADE0-28832A190D53}"/>
    <cellStyle name="Migliaia 2 2 2 15 2 2" xfId="27938" xr:uid="{602550B8-1484-4A30-8AC5-9844FF69FCA7}"/>
    <cellStyle name="Migliaia 2 2 2 15 2 3" xfId="17644" xr:uid="{A6BA2C6C-8C68-4B44-A942-E9DBD8853E2D}"/>
    <cellStyle name="Migliaia 2 2 2 15 3" xfId="8619" xr:uid="{B4ADE7F3-D62C-4BDF-8A35-CA057CD2AD6C}"/>
    <cellStyle name="Migliaia 2 2 2 15 3 2" xfId="30898" xr:uid="{B4AE74AB-E03B-4AE5-AD2B-EE3B08833BC7}"/>
    <cellStyle name="Migliaia 2 2 2 15 3 3" xfId="20622" xr:uid="{C37C3569-3134-4D23-B750-642E8FC6DA18}"/>
    <cellStyle name="Migliaia 2 2 2 15 4" xfId="24965" xr:uid="{3BBBAB8B-55E0-4A00-96C4-18BE3989CEFB}"/>
    <cellStyle name="Migliaia 2 2 2 15 5" xfId="14665" xr:uid="{E368D2FB-07D8-43B9-839B-8B4DB4EE85CE}"/>
    <cellStyle name="Migliaia 2 2 2 16" xfId="1633" xr:uid="{871F0A5F-F858-4F26-9226-C75A53FC4D0B}"/>
    <cellStyle name="Migliaia 2 2 2 16 2" xfId="5274" xr:uid="{7AAFF290-2C75-42B9-A803-848EA715F62D}"/>
    <cellStyle name="Migliaia 2 2 2 16 2 2" xfId="27878" xr:uid="{353D2358-0AB8-4D63-9DF4-15867B2C9436}"/>
    <cellStyle name="Migliaia 2 2 2 16 2 3" xfId="17584" xr:uid="{45816EC6-CB31-4B77-B6F8-27543997DD69}"/>
    <cellStyle name="Migliaia 2 2 2 16 3" xfId="8556" xr:uid="{D4F90145-7B7F-4EF7-9F9C-E46A5D5EA172}"/>
    <cellStyle name="Migliaia 2 2 2 16 3 2" xfId="30838" xr:uid="{D016ACB8-E5B9-457E-8AB6-199E5D55C774}"/>
    <cellStyle name="Migliaia 2 2 2 16 3 3" xfId="20562" xr:uid="{5ED4C3CE-8604-41B8-AC66-D923C27B0787}"/>
    <cellStyle name="Migliaia 2 2 2 16 4" xfId="24902" xr:uid="{85323017-1A16-458E-B633-0870BA66787C}"/>
    <cellStyle name="Migliaia 2 2 2 16 5" xfId="14602" xr:uid="{19ABF22C-CE24-47C9-8568-DD1B541B3970}"/>
    <cellStyle name="Migliaia 2 2 2 17" xfId="1541" xr:uid="{2C5CAC87-B812-44FD-A6C2-C2B5BB3C315C}"/>
    <cellStyle name="Migliaia 2 2 2 17 2" xfId="5195" xr:uid="{2AB704B9-778F-4D02-8C55-49B0A306FF13}"/>
    <cellStyle name="Migliaia 2 2 2 17 2 2" xfId="30777" xr:uid="{8FE58CCE-1BD0-4342-9981-32D581B2E2E3}"/>
    <cellStyle name="Migliaia 2 2 2 17 2 3" xfId="20501" xr:uid="{B1430073-4E2D-4B10-AD73-9046C28BC5D7}"/>
    <cellStyle name="Migliaia 2 2 2 17 3" xfId="8486" xr:uid="{0FE338D4-CC6D-44A0-9DF2-C1FBA32FA564}"/>
    <cellStyle name="Migliaia 2 2 2 17 4" xfId="17523" xr:uid="{ACCC0215-5059-484F-A0F9-F675F3E0034F}"/>
    <cellStyle name="Migliaia 2 2 2 18" xfId="8400" xr:uid="{F3124468-FDE6-4697-98DC-FB7C6FBEC28C}"/>
    <cellStyle name="Migliaia 2 2 2 18 2" xfId="8475" xr:uid="{5424283D-E045-41D6-A26A-51C5D8DB1293}"/>
    <cellStyle name="Migliaia 2 2 2 18 2 2" xfId="27806" xr:uid="{1AFE4949-C320-410E-AA5E-2F62787C6A35}"/>
    <cellStyle name="Migliaia 2 2 2 18 3" xfId="11540" xr:uid="{A66ADD87-9628-466E-8C49-9082FBB1F826}"/>
    <cellStyle name="Migliaia 2 2 2 19" xfId="5177" xr:uid="{965A1CAE-8E9B-465F-BFD7-917A430E41F6}"/>
    <cellStyle name="Migliaia 2 2 2 19 2" xfId="11854" xr:uid="{1934D1B8-F915-432B-AAF6-E2FD7BA96D58}"/>
    <cellStyle name="Migliaia 2 2 2 19 3" xfId="20483" xr:uid="{D1E1C278-4930-4DCA-B159-D33B31A5A74D}"/>
    <cellStyle name="Migliaia 2 2 2 2" xfId="111" xr:uid="{AEF925E9-DF8F-4EA1-BA6C-3235B4933B13}"/>
    <cellStyle name="Migliaia 2 2 2 2 10" xfId="15735" xr:uid="{EEE02704-D395-4179-B565-F1C2A0C681B2}"/>
    <cellStyle name="Migliaia 2 2 2 2 11" xfId="32825" xr:uid="{E1FBFBA8-B862-43F8-BC99-388409444017}"/>
    <cellStyle name="Migliaia 2 2 2 2 12" xfId="1235" xr:uid="{8062DCC0-3EC3-4B63-BF8C-8231577247F3}"/>
    <cellStyle name="Migliaia 2 2 2 2 15" xfId="32820" xr:uid="{8C2DFED4-EC94-4DE3-BB25-704A59FB1882}"/>
    <cellStyle name="Migliaia 2 2 2 2 2" xfId="558" xr:uid="{48CF47EE-2A14-47EF-AF6E-FEF9421153DD}"/>
    <cellStyle name="Migliaia 2 2 2 2 2 10" xfId="33020" xr:uid="{AA570C2D-2AAA-4639-874B-8CFA0935C7E5}"/>
    <cellStyle name="Migliaia 2 2 2 2 2 2" xfId="1104" xr:uid="{193F107E-5DC1-46C8-9572-CF858B49F33A}"/>
    <cellStyle name="Migliaia 2 2 2 2 2 2 2" xfId="8319" xr:uid="{4EF78ED9-9C2D-4BD1-A6EF-A24A00952D11}"/>
    <cellStyle name="Migliaia 2 2 2 2 2 2 2 2" xfId="30728" xr:uid="{357A6FFC-0E3F-4E9C-8433-96A8F19C6760}"/>
    <cellStyle name="Migliaia 2 2 2 2 2 2 2 3" xfId="20442" xr:uid="{48768B92-C6CF-46CD-9108-745680511BAD}"/>
    <cellStyle name="Migliaia 2 2 2 2 2 2 2 4" xfId="32758" xr:uid="{8EDBB612-ABD9-4201-A4A9-B5376B580CD4}"/>
    <cellStyle name="Migliaia 2 2 2 2 2 2 3" xfId="11422" xr:uid="{5BFBAB11-A6A5-4518-9B12-2FEAEB3E99DC}"/>
    <cellStyle name="Migliaia 2 2 2 2 2 2 3 3" xfId="23422" xr:uid="{53F0D178-A4AB-4876-96EA-864D8327DDA3}"/>
    <cellStyle name="Migliaia 2 2 2 2 2 2 4" xfId="13620" xr:uid="{20E1765A-DB74-49BF-AA4C-7EB2AF602F29}"/>
    <cellStyle name="Migliaia 2 2 2 2 2 2 4 3" xfId="24258" xr:uid="{80A3717C-30C4-48BD-B380-5CA69427F1E4}"/>
    <cellStyle name="Migliaia 2 2 2 2 2 2 5" xfId="27768" xr:uid="{039896C7-D54B-4365-B154-300E2C333DD4}"/>
    <cellStyle name="Migliaia 2 2 2 2 2 2 6" xfId="17474" xr:uid="{3A27E204-1C25-4E66-B54E-00ACEB72B454}"/>
    <cellStyle name="Migliaia 2 2 2 2 2 2 7" xfId="32683" xr:uid="{26B686F3-4470-4F03-80FD-CB847540EF23}"/>
    <cellStyle name="Migliaia 2 2 2 2 2 2 9" xfId="5127" xr:uid="{A8983D7F-F44B-49C4-9DBB-0F7D61FE5F44}"/>
    <cellStyle name="Migliaia 2 2 2 2 2 3" xfId="7194" xr:uid="{77C85EEA-E6CC-4920-9DBF-383CE430CA3F}"/>
    <cellStyle name="Migliaia 2 2 2 2 2 3 2" xfId="14068" xr:uid="{8EA24B9D-F82B-4104-AC9F-669AE04D7351}"/>
    <cellStyle name="Migliaia 2 2 2 2 2 3 2 3" xfId="24703" xr:uid="{8E5F6447-546A-48DE-84E2-4063E6A9E88D}"/>
    <cellStyle name="Migliaia 2 2 2 2 2 3 3" xfId="29667" xr:uid="{3F50B7DE-222D-4D5F-A623-B03ED8966DD5}"/>
    <cellStyle name="Migliaia 2 2 2 2 2 3 4" xfId="19376" xr:uid="{6A9C3E82-532B-4EF9-8BDB-90FBE57597E9}"/>
    <cellStyle name="Migliaia 2 2 2 2 2 3 5" xfId="32727" xr:uid="{752261B8-33AE-47BA-910C-EA56B338DBA9}"/>
    <cellStyle name="Migliaia 2 2 2 2 2 4" xfId="10360" xr:uid="{7EDE5E33-C7CA-4AFF-B065-C7BD42C963EF}"/>
    <cellStyle name="Migliaia 2 2 2 2 2 4 2" xfId="32669" xr:uid="{A8FE0BD5-2BF3-4DA7-827D-3036C4D4A378}"/>
    <cellStyle name="Migliaia 2 2 2 2 2 4 3" xfId="22355" xr:uid="{422F4F7E-8E4D-4BB6-B34E-BBB355245D89}"/>
    <cellStyle name="Migliaia 2 2 2 2 2 5" xfId="13016" xr:uid="{02C32897-5AAB-44D2-94A0-9D15DFC9C60B}"/>
    <cellStyle name="Migliaia 2 2 2 2 2 5 3" xfId="23841" xr:uid="{1A03712C-A644-4A26-ADA8-7CC673DD9AA7}"/>
    <cellStyle name="Migliaia 2 2 2 2 2 6" xfId="14487" xr:uid="{CC77B60E-369C-4783-B632-BDEAE3E06507}"/>
    <cellStyle name="Migliaia 2 2 2 2 2 6 2" xfId="26706" xr:uid="{BD8A499A-8FC3-4AC0-B38D-E54268C0D2D8}"/>
    <cellStyle name="Migliaia 2 2 2 2 2 7" xfId="16407" xr:uid="{61E5A640-E4CB-4783-AA55-D0F031B078C5}"/>
    <cellStyle name="Migliaia 2 2 2 2 2 8" xfId="32642" xr:uid="{DC958915-BC8F-4532-9C8D-4240FB50F299}"/>
    <cellStyle name="Migliaia 2 2 2 2 2 9" xfId="1432" xr:uid="{CB86E978-39F9-4E38-ABAA-0AE7EC29241E}"/>
    <cellStyle name="Migliaia 2 2 2 2 3" xfId="686" xr:uid="{7A16772C-4060-4256-B47F-6E60ECB4F393}"/>
    <cellStyle name="Migliaia 2 2 2 2 3 10" xfId="1452" xr:uid="{99FCBB29-1C40-46AC-B7AB-44CC6599BBF7}"/>
    <cellStyle name="Migliaia 2 2 2 2 3 2" xfId="1127" xr:uid="{D691AF93-D6A6-4715-B75A-6D3DF90CCB9D}"/>
    <cellStyle name="Migliaia 2 2 2 2 3 2 2" xfId="8090" xr:uid="{1D1A798C-D18C-4288-9CEF-871AB2DB9956}"/>
    <cellStyle name="Migliaia 2 2 2 2 3 2 2 2" xfId="30513" xr:uid="{272F5D30-C367-4B5B-AECC-5FFBDF43C99C}"/>
    <cellStyle name="Migliaia 2 2 2 2 3 2 2 3" xfId="20223" xr:uid="{BD308143-5826-4CF0-ADE0-0044499D84AE}"/>
    <cellStyle name="Migliaia 2 2 2 2 3 2 3" xfId="11205" xr:uid="{06707AF1-9181-4CFD-8B0D-23E253AFACE1}"/>
    <cellStyle name="Migliaia 2 2 2 2 3 2 3 3" xfId="23203" xr:uid="{03696D93-1C63-4F56-BB4C-70153537F7A5}"/>
    <cellStyle name="Migliaia 2 2 2 2 3 2 4" xfId="27552" xr:uid="{3F8C3757-2DD5-4E35-9003-1DBEEA33EC5B}"/>
    <cellStyle name="Migliaia 2 2 2 2 3 2 5" xfId="17255" xr:uid="{EDE30400-10F6-477F-8AA5-B9D9BFC1F3BE}"/>
    <cellStyle name="Migliaia 2 2 2 2 3 2 7" xfId="4902" xr:uid="{BBEC14D7-562B-475E-B6D7-105184CF6C90}"/>
    <cellStyle name="Migliaia 2 2 2 2 3 3" xfId="7037" xr:uid="{1C2163B4-2E7A-4887-BF3A-3EE83036CA09}"/>
    <cellStyle name="Migliaia 2 2 2 2 3 3 2" xfId="29507" xr:uid="{60C0A811-037F-44B4-A3C8-5C243743CA6E}"/>
    <cellStyle name="Migliaia 2 2 2 2 3 3 3" xfId="19215" xr:uid="{E7A21F80-3BF8-4CE5-82C1-49D230375423}"/>
    <cellStyle name="Migliaia 2 2 2 2 3 4" xfId="10199" xr:uid="{348E164C-0E07-440B-AD91-FB0C39FD7DB4}"/>
    <cellStyle name="Migliaia 2 2 2 2 3 4 2" xfId="32469" xr:uid="{5643B1E7-7967-402C-85C4-4D05592C1E1E}"/>
    <cellStyle name="Migliaia 2 2 2 2 3 4 3" xfId="22194" xr:uid="{28054A41-21AF-4A16-B035-BC8F6B2EDDCC}"/>
    <cellStyle name="Migliaia 2 2 2 2 3 5" xfId="3866" xr:uid="{1C6DC54D-135A-4753-8FDF-1F0AE858FF62}"/>
    <cellStyle name="Migliaia 2 2 2 2 3 5 3" xfId="24096" xr:uid="{49A479CE-EBA5-40C1-8585-C45641D270B0}"/>
    <cellStyle name="Migliaia 2 2 2 2 3 6" xfId="14508" xr:uid="{39F9FB6E-5DF5-411C-B450-230321FF5863}"/>
    <cellStyle name="Migliaia 2 2 2 2 3 6 2" xfId="26545" xr:uid="{6238FF68-7ABD-4F25-A6EF-906821252474}"/>
    <cellStyle name="Migliaia 2 2 2 2 3 7" xfId="16246" xr:uid="{83F49E92-4DAC-4F5E-8E65-3FFE15F2151E}"/>
    <cellStyle name="Migliaia 2 2 2 2 4" xfId="398" xr:uid="{C630130C-3037-472E-9951-F0850AE5F2BD}"/>
    <cellStyle name="Migliaia 2 2 2 2 4 2" xfId="909" xr:uid="{2B38A149-6A35-4559-B79E-CE743A27B825}"/>
    <cellStyle name="Migliaia 2 2 2 2 4 2 2" xfId="29945" xr:uid="{7C72871E-C60D-45D4-B9F3-1BF026CF3CC2}"/>
    <cellStyle name="Migliaia 2 2 2 2 4 2 3" xfId="19655" xr:uid="{44478BAB-74F6-4919-AEC5-1F7F6BAED94A}"/>
    <cellStyle name="Migliaia 2 2 2 2 4 2 4" xfId="32785" xr:uid="{A483792A-85DA-419D-B0CE-FF8E55FE1CD5}"/>
    <cellStyle name="Migliaia 2 2 2 2 4 2 5" xfId="7516" xr:uid="{8E5CDB14-E8B4-4DCE-987D-890365EDE101}"/>
    <cellStyle name="Migliaia 2 2 2 2 4 3" xfId="10639" xr:uid="{ABC04EDE-5D6D-4A4A-862F-B74D6516CBAF}"/>
    <cellStyle name="Migliaia 2 2 2 2 4 3 3" xfId="22634" xr:uid="{611DBE56-CDE0-453B-A5D8-FE5D408A58E4}"/>
    <cellStyle name="Migliaia 2 2 2 2 4 4" xfId="14182" xr:uid="{6396C99A-F417-424C-A7A1-1EBB4BC1F5FC}"/>
    <cellStyle name="Migliaia 2 2 2 2 4 4 3" xfId="24818" xr:uid="{DFB61F28-2B31-41E4-A5A8-4DD5BC4A71BF}"/>
    <cellStyle name="Migliaia 2 2 2 2 4 5" xfId="26985" xr:uid="{E2ED1399-3007-4F81-AB81-4136E27108E3}"/>
    <cellStyle name="Migliaia 2 2 2 2 4 6" xfId="16686" xr:uid="{45E60F38-1CFB-4228-8AA8-04DE5C0AC3A4}"/>
    <cellStyle name="Migliaia 2 2 2 2 4 7" xfId="32689" xr:uid="{F5035E59-7EB3-4DD3-BCC7-69CB7253A49A}"/>
    <cellStyle name="Migliaia 2 2 2 2 4 8" xfId="4341" xr:uid="{085E6906-EA5B-45B5-B96A-6091B7CBBC1F}"/>
    <cellStyle name="Migliaia 2 2 2 2 5" xfId="760" xr:uid="{02DC6E03-3AF4-4915-AF80-735C0A92B50D}"/>
    <cellStyle name="Migliaia 2 2 2 2 5 2" xfId="6751" xr:uid="{D9695A36-1AC6-45DC-A3BD-0C1896A0AF7C}"/>
    <cellStyle name="Migliaia 2 2 2 2 5 2 2" xfId="29251" xr:uid="{F7709868-B4CA-4BD1-8B2A-F08B38A09F0E}"/>
    <cellStyle name="Migliaia 2 2 2 2 5 2 3" xfId="18958" xr:uid="{8453B5CA-E29E-44BA-9CD7-5925D4B1E389}"/>
    <cellStyle name="Migliaia 2 2 2 2 5 3" xfId="9942" xr:uid="{2F77621F-7C8A-4562-9CCE-0B6F9E9756F3}"/>
    <cellStyle name="Migliaia 2 2 2 2 5 3 2" xfId="32212" xr:uid="{3A091637-098C-49AF-8F12-496BF569A95E}"/>
    <cellStyle name="Migliaia 2 2 2 2 5 3 3" xfId="21936" xr:uid="{BDAF0913-6B91-475D-AB75-3E492F1B16F2}"/>
    <cellStyle name="Migliaia 2 2 2 2 5 4" xfId="26287" xr:uid="{7045EB30-3CA2-4E90-B191-6D1E40787525}"/>
    <cellStyle name="Migliaia 2 2 2 2 5 5" xfId="15988" xr:uid="{6126C817-B6D4-4A6A-B330-D55ED342F427}"/>
    <cellStyle name="Migliaia 2 2 2 2 5 6" xfId="32716" xr:uid="{F66C858E-4394-492F-895C-75F93538DF9C}"/>
    <cellStyle name="Migliaia 2 2 2 2 5 7" xfId="3394" xr:uid="{3B317F4E-A19E-4876-8622-F251623A9B3A}"/>
    <cellStyle name="Migliaia 2 2 2 2 6" xfId="6498" xr:uid="{35B17E0C-BD31-42EF-BBB5-51FC0C8273CC}"/>
    <cellStyle name="Migliaia 2 2 2 2 6 2" xfId="28998" xr:uid="{B3968D1F-9AAB-4FBD-B0F4-B175DB75229F}"/>
    <cellStyle name="Migliaia 2 2 2 2 6 3" xfId="18705" xr:uid="{F62E30E6-0BFC-4595-8D0C-CB5A8FC4BC90}"/>
    <cellStyle name="Migliaia 2 2 2 2 6 4" xfId="32700" xr:uid="{0AD950DE-73F7-445E-8F1D-5BABEEB66BB8}"/>
    <cellStyle name="Migliaia 2 2 2 2 7" xfId="9689" xr:uid="{F3D2CFFE-0BDC-40B3-9535-3D1D5829C101}"/>
    <cellStyle name="Migliaia 2 2 2 2 7 2" xfId="31959" xr:uid="{18F85913-7A15-4270-8DF4-96CC92D1A768}"/>
    <cellStyle name="Migliaia 2 2 2 2 7 3" xfId="21683" xr:uid="{B6B968E5-7C26-4983-8659-5E1BDCD60497}"/>
    <cellStyle name="Migliaia 2 2 2 2 7 4" xfId="32662" xr:uid="{E42EB294-F23C-438F-8B87-3EA79E54D0B4}"/>
    <cellStyle name="Migliaia 2 2 2 2 8" xfId="12808" xr:uid="{8629DFB3-34F6-4B99-BD19-C76B4FA4DC4E}"/>
    <cellStyle name="Migliaia 2 2 2 2 8 2" xfId="32802" xr:uid="{375C7234-2B96-4019-BAFA-C58BA9E19F56}"/>
    <cellStyle name="Migliaia 2 2 2 2 8 3" xfId="23679" xr:uid="{BFACFBFE-0084-4B8B-A59B-A882021D49D7}"/>
    <cellStyle name="Migliaia 2 2 2 2 9" xfId="14290" xr:uid="{9F194486-B01D-4C52-AB2A-E4D84177499E}"/>
    <cellStyle name="Migliaia 2 2 2 2 9 2" xfId="26035" xr:uid="{1BE6ABC5-51F3-429B-98FE-820CFC9DC8C6}"/>
    <cellStyle name="Migliaia 2 2 2 20" xfId="8454" xr:uid="{7AC717C7-4B9E-4559-9A7D-89E498F10E26}"/>
    <cellStyle name="Migliaia 2 2 2 20 2" xfId="12386" xr:uid="{87CC7888-09AC-4D82-89DD-91B2EE68AB90}"/>
    <cellStyle name="Migliaia 2 2 2 20 3" xfId="23486" xr:uid="{94B3A8B7-FD7E-4B38-9B88-25E6210CC806}"/>
    <cellStyle name="Migliaia 2 2 2 21" xfId="14326" xr:uid="{27B13EBB-86D2-41BC-BDD8-3F618CB0FD2B}"/>
    <cellStyle name="Migliaia 2 2 2 21 2" xfId="24832" xr:uid="{0E805AAE-5679-4777-83F9-BF8B453A594E}"/>
    <cellStyle name="Migliaia 2 2 2 22" xfId="14532" xr:uid="{595C38CF-B5E3-4B85-906F-417DEC2B2798}"/>
    <cellStyle name="Migliaia 2 2 2 28" xfId="1271" xr:uid="{D06D8DD0-EA85-4261-A9DA-DA79444B4F2F}"/>
    <cellStyle name="Migliaia 2 2 2 3" xfId="219" xr:uid="{3A7CD2D1-976D-49A3-8D1D-4C2D46237AE7}"/>
    <cellStyle name="Migliaia 2 2 2 3 10" xfId="32633" xr:uid="{7BFE6287-ED74-445F-A1AA-C3EF3FB32BE2}"/>
    <cellStyle name="Migliaia 2 2 2 3 11" xfId="1389" xr:uid="{85E209CB-1D3D-43DB-859C-19E78C4100A2}"/>
    <cellStyle name="Migliaia 2 2 2 3 2" xfId="1062" xr:uid="{46B9F53E-D993-499F-A318-7B8A101FFABF}"/>
    <cellStyle name="Migliaia 2 2 2 3 2 10" xfId="3971" xr:uid="{8B37CA3A-3FF8-4259-824C-521743815FFB}"/>
    <cellStyle name="Migliaia 2 2 2 3 2 2" xfId="5002" xr:uid="{08F937A0-DE21-463D-A0A1-B2C6AAB5D856}"/>
    <cellStyle name="Migliaia 2 2 2 3 2 2 2" xfId="8200" xr:uid="{1C7002A4-66B4-49D4-873A-985E8F526ABF}"/>
    <cellStyle name="Migliaia 2 2 2 3 2 2 2 2" xfId="30612" xr:uid="{AAA6D3C4-D1AE-4042-864B-F757F5781301}"/>
    <cellStyle name="Migliaia 2 2 2 3 2 2 2 3" xfId="20323" xr:uid="{9BF1B511-1A06-4224-BF75-CA0BBAF37581}"/>
    <cellStyle name="Migliaia 2 2 2 3 2 2 3" xfId="11305" xr:uid="{CCEDD330-4480-43DA-8AD1-828D628C1F16}"/>
    <cellStyle name="Migliaia 2 2 2 3 2 2 3 3" xfId="23303" xr:uid="{A9197E47-3ABA-43EC-95E4-20B5E693B6C2}"/>
    <cellStyle name="Migliaia 2 2 2 3 2 2 4" xfId="13543" xr:uid="{66303E57-5590-4C96-A69E-96C2B39504FD}"/>
    <cellStyle name="Migliaia 2 2 2 3 2 2 4 3" xfId="24179" xr:uid="{118AAE3F-38DA-49D2-9361-E4E21223D248}"/>
    <cellStyle name="Migliaia 2 2 2 3 2 2 5" xfId="27649" xr:uid="{BE36CE55-4B41-4C1B-9319-7E92F5C21A3C}"/>
    <cellStyle name="Migliaia 2 2 2 3 2 2 6" xfId="17355" xr:uid="{C4EC6A07-A790-483B-A2D0-C47D674C928D}"/>
    <cellStyle name="Migliaia 2 2 2 3 2 2 7" xfId="32737" xr:uid="{8FFEF210-EF91-4B89-993F-6B77D49D47CD}"/>
    <cellStyle name="Migliaia 2 2 2 3 2 3" xfId="7117" xr:uid="{6D914314-8600-4FE7-88AB-4512701DE1DE}"/>
    <cellStyle name="Migliaia 2 2 2 3 2 3 2" xfId="29588" xr:uid="{C49B4C06-26CA-4053-8229-EDADDB6E2CAC}"/>
    <cellStyle name="Migliaia 2 2 2 3 2 3 3" xfId="19297" xr:uid="{5322402A-5631-47E7-A897-9D8BD1DB4A43}"/>
    <cellStyle name="Migliaia 2 2 2 3 2 4" xfId="10281" xr:uid="{478EF48E-3C93-4D28-8D6C-F0EA48D44890}"/>
    <cellStyle name="Migliaia 2 2 2 3 2 4 2" xfId="32550" xr:uid="{EB98D05C-009E-4857-AFA8-785D49B95641}"/>
    <cellStyle name="Migliaia 2 2 2 3 2 4 3" xfId="22276" xr:uid="{98613B0C-EB6B-4624-9B52-CEA278A6D3F5}"/>
    <cellStyle name="Migliaia 2 2 2 3 2 5" xfId="12940" xr:uid="{BC7915FD-7010-4C04-9E71-A85C959E1E51}"/>
    <cellStyle name="Migliaia 2 2 2 3 2 5 3" xfId="23762" xr:uid="{DF50AB28-E3A1-4CAF-96C5-5F5CFE0B8B74}"/>
    <cellStyle name="Migliaia 2 2 2 3 2 6" xfId="26627" xr:uid="{5CF88C40-0E0C-40DD-800C-7516686137E3}"/>
    <cellStyle name="Migliaia 2 2 2 3 2 7" xfId="16328" xr:uid="{BDF3BAE1-5F21-43A2-9A55-3F0035763C33}"/>
    <cellStyle name="Migliaia 2 2 2 3 2 8" xfId="32677" xr:uid="{C3B2BDA5-F84C-4013-8E1A-F81B098D93F5}"/>
    <cellStyle name="Migliaia 2 2 2 3 2 9" xfId="33128" xr:uid="{89046C2A-6A3C-411A-B043-B25F0B418651}"/>
    <cellStyle name="Migliaia 2 2 2 3 3" xfId="3792" xr:uid="{7D80CA9A-5668-415D-9F3A-8848DEB40290}"/>
    <cellStyle name="Migliaia 2 2 2 3 3 2" xfId="6955" xr:uid="{2BEF1B7B-439E-4FDB-B748-1D3652DD8E6C}"/>
    <cellStyle name="Migliaia 2 2 2 3 3 2 2" xfId="29426" xr:uid="{AFC2BF02-7A7F-4003-96FC-9289CA281FF4}"/>
    <cellStyle name="Migliaia 2 2 2 3 3 2 3" xfId="19133" xr:uid="{F9D56884-5A59-4561-9E03-60A42AFFFA5E}"/>
    <cellStyle name="Migliaia 2 2 2 3 3 3" xfId="10118" xr:uid="{501A65B1-B959-4F37-9367-A5A81ECC222D}"/>
    <cellStyle name="Migliaia 2 2 2 3 3 3 2" xfId="32387" xr:uid="{C309B932-5556-4C61-9818-A1BB871BCBAB}"/>
    <cellStyle name="Migliaia 2 2 2 3 3 3 3" xfId="22112" xr:uid="{A7726CD4-D215-4D54-8434-50FB85EA7FF2}"/>
    <cellStyle name="Migliaia 2 2 2 3 3 4" xfId="13383" xr:uid="{ED92A41A-44FB-48B9-A17D-7F1FC983A838}"/>
    <cellStyle name="Migliaia 2 2 2 3 3 4 3" xfId="24019" xr:uid="{6420E7D9-628E-436D-9267-2ACC7B5603B2}"/>
    <cellStyle name="Migliaia 2 2 2 3 3 5" xfId="26463" xr:uid="{EB7F9D28-ADDE-43EA-BE5B-9C7DB1D4D5BD}"/>
    <cellStyle name="Migliaia 2 2 2 3 3 6" xfId="16164" xr:uid="{FCF86383-4932-4902-AD18-C318972F2E21}"/>
    <cellStyle name="Migliaia 2 2 2 3 3 7" xfId="32712" xr:uid="{9322ED1B-7EE6-4EA8-9768-8096BC9D8755}"/>
    <cellStyle name="Migliaia 2 2 2 3 4" xfId="3312" xr:uid="{D7393078-47C2-4AE1-98C3-A0F5B82E7FC4}"/>
    <cellStyle name="Migliaia 2 2 2 3 4 2" xfId="6669" xr:uid="{01D5C909-7C9A-4102-8CC2-5D4C9A73FF85}"/>
    <cellStyle name="Migliaia 2 2 2 3 4 2 2" xfId="29169" xr:uid="{3D7ECB02-CDF4-43AD-92E0-F21C26C74AC0}"/>
    <cellStyle name="Migliaia 2 2 2 3 4 2 3" xfId="18876" xr:uid="{A22A8993-B414-4773-9A7A-D6EF5DF4579B}"/>
    <cellStyle name="Migliaia 2 2 2 3 4 3" xfId="9860" xr:uid="{CBA96E7C-0E25-494B-8797-1B297BB26518}"/>
    <cellStyle name="Migliaia 2 2 2 3 4 3 2" xfId="32130" xr:uid="{4C857882-095F-441D-9A4B-5606AB3C9DB2}"/>
    <cellStyle name="Migliaia 2 2 2 3 4 3 3" xfId="21854" xr:uid="{A11B0519-2EDC-4695-B99B-0BB7E7D01A37}"/>
    <cellStyle name="Migliaia 2 2 2 3 4 4" xfId="26205" xr:uid="{526AFA4C-1319-4B57-BFA4-F70B53A7C175}"/>
    <cellStyle name="Migliaia 2 2 2 3 4 5" xfId="15906" xr:uid="{0729E247-2ECA-4B02-A799-BBEA0D53DD89}"/>
    <cellStyle name="Migliaia 2 2 2 3 4 6" xfId="32653" xr:uid="{95D0531F-B0DD-4AA4-8B11-6FC9B3842185}"/>
    <cellStyle name="Migliaia 2 2 2 3 5" xfId="6416" xr:uid="{3D282C01-BF89-45C4-A377-A91BA240B473}"/>
    <cellStyle name="Migliaia 2 2 2 3 5 2" xfId="28917" xr:uid="{E6657710-C9A1-4888-870B-0050F2C2955F}"/>
    <cellStyle name="Migliaia 2 2 2 3 5 3" xfId="18623" xr:uid="{4A6798B5-0907-4DF3-8F8C-FF2BD4E52736}"/>
    <cellStyle name="Migliaia 2 2 2 3 6" xfId="9607" xr:uid="{2FBA2AB5-E8E1-41A4-8B36-2F35219A65E5}"/>
    <cellStyle name="Migliaia 2 2 2 3 6 2" xfId="31877" xr:uid="{4253456E-F859-4D9D-AE65-F9CA3A711D4D}"/>
    <cellStyle name="Migliaia 2 2 2 3 6 3" xfId="21601" xr:uid="{0F2E1853-975C-4E9E-A271-486E57EA44E7}"/>
    <cellStyle name="Migliaia 2 2 2 3 7" xfId="12728" xr:uid="{60FA61AA-0D5A-42F3-89DD-FF8AEE0FF0E7}"/>
    <cellStyle name="Migliaia 2 2 2 3 7 3" xfId="23597" xr:uid="{A91A657D-7A94-41AF-AF93-CA362FB99F97}"/>
    <cellStyle name="Migliaia 2 2 2 3 8" xfId="14444" xr:uid="{1CAD60B0-7703-4EC0-8E61-6ED0FFC12872}"/>
    <cellStyle name="Migliaia 2 2 2 3 8 2" xfId="25953" xr:uid="{A66E2260-5A44-40A8-B7D5-C1C58C30B80E}"/>
    <cellStyle name="Migliaia 2 2 2 3 9" xfId="15653" xr:uid="{38EA80B9-68D2-4CE8-8F9C-0A73315D9D67}"/>
    <cellStyle name="Migliaia 2 2 2 4" xfId="279" xr:uid="{C669D6AC-D0D8-4E73-A98F-8F2FA029E528}"/>
    <cellStyle name="Migliaia 2 2 2 4 10" xfId="1446" xr:uid="{2513D5AD-E931-4A49-8CA3-06BBA8F4E9A6}"/>
    <cellStyle name="Migliaia 2 2 2 4 2" xfId="1121" xr:uid="{0F5242C1-47E1-4E8D-8735-411B76E6AFAD}"/>
    <cellStyle name="Migliaia 2 2 2 4 2 2" xfId="7973" xr:uid="{A1AF88D5-A5EE-4560-9753-F0588CA27FD8}"/>
    <cellStyle name="Migliaia 2 2 2 4 2 2 2" xfId="30403" xr:uid="{A9AD6CEE-92D4-4FE8-8597-92F44E74820F}"/>
    <cellStyle name="Migliaia 2 2 2 4 2 2 3" xfId="20113" xr:uid="{8A0BDD98-6EC3-4DF1-8AA1-957304F9A701}"/>
    <cellStyle name="Migliaia 2 2 2 4 2 2 4" xfId="32750" xr:uid="{341A8A2E-99F9-4355-AD6A-185658FA7744}"/>
    <cellStyle name="Migliaia 2 2 2 4 2 3" xfId="11095" xr:uid="{9029B0C2-57B9-41E3-BC57-B0FE1A974FB3}"/>
    <cellStyle name="Migliaia 2 2 2 4 2 3 3" xfId="23093" xr:uid="{C4485EA4-8163-4E1B-8516-E4594CA45A9C}"/>
    <cellStyle name="Migliaia 2 2 2 4 2 4" xfId="27444" xr:uid="{1DCBFC36-8853-4765-B57A-F3A690B0BCC2}"/>
    <cellStyle name="Migliaia 2 2 2 4 2 5" xfId="17145" xr:uid="{70EFC356-E5E6-4F79-94D1-B5F3BB0F2E2F}"/>
    <cellStyle name="Migliaia 2 2 2 4 2 6" xfId="33188" xr:uid="{4BC4B140-B92A-4727-AB2C-297BBC087836}"/>
    <cellStyle name="Migliaia 2 2 2 4 2 7" xfId="4787" xr:uid="{8AC040F0-CD6F-4D99-9D93-8E695989A4A0}"/>
    <cellStyle name="Migliaia 2 2 2 4 3" xfId="6829" xr:uid="{8807EAF8-74C9-49F9-BA43-5B74A2162F08}"/>
    <cellStyle name="Migliaia 2 2 2 4 3 2" xfId="29315" xr:uid="{A557E982-9664-4F6A-B8C4-DBBCFCAAB501}"/>
    <cellStyle name="Migliaia 2 2 2 4 3 3" xfId="19022" xr:uid="{16B4FA6E-25B2-4C43-95FF-05CCCB9D4E85}"/>
    <cellStyle name="Migliaia 2 2 2 4 3 4" xfId="32721" xr:uid="{1A152C2D-6961-4BEF-BECC-A90E54E4BE78}"/>
    <cellStyle name="Migliaia 2 2 2 4 4" xfId="10007" xr:uid="{2777DCAC-9C05-45CF-BFC4-8175B0028134}"/>
    <cellStyle name="Migliaia 2 2 2 4 4 2" xfId="32276" xr:uid="{FE478CE4-3D8E-48D1-BF01-C8C105C7672A}"/>
    <cellStyle name="Migliaia 2 2 2 4 4 3" xfId="22001" xr:uid="{6564D71F-ABF4-4430-9F0F-029375D51DB0}"/>
    <cellStyle name="Migliaia 2 2 2 4 5" xfId="3455" xr:uid="{C4674A70-7739-4FA4-BB7B-BAF4F0A6C776}"/>
    <cellStyle name="Migliaia 2 2 2 4 5 3" xfId="23908" xr:uid="{17713FEB-2BD5-4804-9275-71858D404587}"/>
    <cellStyle name="Migliaia 2 2 2 4 6" xfId="14502" xr:uid="{89EE8910-572E-4767-B61C-4CCEBDAED405}"/>
    <cellStyle name="Migliaia 2 2 2 4 6 2" xfId="26352" xr:uid="{8BCB7A6F-5917-4036-9730-E7E53BF1ACE6}"/>
    <cellStyle name="Migliaia 2 2 2 4 7" xfId="16053" xr:uid="{36A98D0A-E2AB-418B-AC33-D205006BC27F}"/>
    <cellStyle name="Migliaia 2 2 2 4 8" xfId="666" xr:uid="{AA97408D-BCF4-4758-B364-F3A972C001B6}"/>
    <cellStyle name="Migliaia 2 2 2 5" xfId="443" xr:uid="{75393370-304D-4832-B299-B5A80578A51C}"/>
    <cellStyle name="Migliaia 2 2 2 5 2" xfId="945" xr:uid="{0D9642B7-2021-4985-BC4F-7B5B06DBCB9A}"/>
    <cellStyle name="Migliaia 2 2 2 5 2 2" xfId="30271" xr:uid="{0541FF24-9C5B-475B-8C93-CB48C78C20AD}"/>
    <cellStyle name="Migliaia 2 2 2 5 2 3" xfId="19982" xr:uid="{FDDCCF3F-60AA-406D-B67E-F34CFEEE4D18}"/>
    <cellStyle name="Migliaia 2 2 2 5 2 4" xfId="32732" xr:uid="{82AC4368-CF00-4686-BBED-D908087E1665}"/>
    <cellStyle name="Migliaia 2 2 2 5 2 5" xfId="7843" xr:uid="{AABA562E-08E9-4965-B492-9667E8A23F87}"/>
    <cellStyle name="Migliaia 2 2 2 5 3" xfId="10966" xr:uid="{0AE1BBA8-396A-44DB-96EB-73589B3DF7A4}"/>
    <cellStyle name="Migliaia 2 2 2 5 3 3" xfId="22961" xr:uid="{0D44DC18-AF20-44F9-A0DA-A66F848FF76D}"/>
    <cellStyle name="Migliaia 2 2 2 5 4" xfId="13840" xr:uid="{A9683B57-39BF-495A-BB8E-665245C0605F}"/>
    <cellStyle name="Migliaia 2 2 2 5 4 3" xfId="24480" xr:uid="{4D8811BC-BFA1-4937-8D00-F1BDE501E7FC}"/>
    <cellStyle name="Migliaia 2 2 2 5 5" xfId="27312" xr:uid="{6C39813B-09BB-471B-A64B-E109E9D97668}"/>
    <cellStyle name="Migliaia 2 2 2 5 6" xfId="17013" xr:uid="{35A2A080-EC9F-470D-B463-2ACF60A26029}"/>
    <cellStyle name="Migliaia 2 2 2 5 7" xfId="32674" xr:uid="{DD640BA8-BDD4-4B14-A432-9D3B1AC50418}"/>
    <cellStyle name="Migliaia 2 2 2 5 8" xfId="4667" xr:uid="{9087DA20-20EC-498A-A147-3B0020F51C93}"/>
    <cellStyle name="Migliaia 2 2 2 5 9" xfId="33001" xr:uid="{91AC43D9-531B-475F-87B5-190EBC0445BA}"/>
    <cellStyle name="Migliaia 2 2 2 6" xfId="710" xr:uid="{21D794AA-535E-463C-BE2A-8A9010722039}"/>
    <cellStyle name="Migliaia 2 2 2 6 2" xfId="7640" xr:uid="{DD28100F-484B-4641-8559-1EBBC9834DC1}"/>
    <cellStyle name="Migliaia 2 2 2 6 2 2" xfId="30069" xr:uid="{AD8396E2-9A81-471E-8BEC-4AA6A474F8EC}"/>
    <cellStyle name="Migliaia 2 2 2 6 2 3" xfId="19779" xr:uid="{77477209-9D0E-4259-B6BA-1D23C5B4170A}"/>
    <cellStyle name="Migliaia 2 2 2 6 2 4" xfId="32770" xr:uid="{EA94183B-FFD2-4D97-B908-89FFE6EA09DB}"/>
    <cellStyle name="Migliaia 2 2 2 6 3" xfId="10763" xr:uid="{AD427D36-1803-479D-8518-E55181B4355E}"/>
    <cellStyle name="Migliaia 2 2 2 6 3 3" xfId="22758" xr:uid="{27EE0B18-E9A4-4BF2-9DFD-E4E945596F4B}"/>
    <cellStyle name="Migliaia 2 2 2 6 4" xfId="13839" xr:uid="{607D84B7-7C1A-4707-B09E-D4751855F61E}"/>
    <cellStyle name="Migliaia 2 2 2 6 4 3" xfId="24479" xr:uid="{8DA067B7-66FA-4D95-B30E-3D4BFBBD6661}"/>
    <cellStyle name="Migliaia 2 2 2 6 5" xfId="27109" xr:uid="{7814174A-5E47-4E9C-89B4-48C24912C85E}"/>
    <cellStyle name="Migliaia 2 2 2 6 6" xfId="16810" xr:uid="{D1B9D819-6210-4D9A-BAEF-F8475C823773}"/>
    <cellStyle name="Migliaia 2 2 2 6 7" xfId="32686" xr:uid="{F8107327-6885-4D9A-ABA2-649BB7EBE39D}"/>
    <cellStyle name="Migliaia 2 2 2 6 8" xfId="4464" xr:uid="{208558EA-5687-484D-8650-9619653E4FC7}"/>
    <cellStyle name="Migliaia 2 2 2 7" xfId="4261" xr:uid="{7FA0391F-83F4-46C0-865F-3F3BE66D32CF}"/>
    <cellStyle name="Migliaia 2 2 2 7 2" xfId="7436" xr:uid="{E4B2153F-07A0-4763-BF4C-4A7D41C9653E}"/>
    <cellStyle name="Migliaia 2 2 2 7 2 2" xfId="29879" xr:uid="{EE12AF2E-B5AB-411B-BE00-FB0DD601FEE8}"/>
    <cellStyle name="Migliaia 2 2 2 7 2 3" xfId="19589" xr:uid="{0C2E47B1-3648-4302-BA6E-68526C936AA5}"/>
    <cellStyle name="Migliaia 2 2 2 7 3" xfId="10573" xr:uid="{DF1EB669-8FC5-4026-9B49-8031C7D5B0F7}"/>
    <cellStyle name="Migliaia 2 2 2 7 3 3" xfId="22568" xr:uid="{806E073E-DB22-4182-8BD1-CAFAF9BA18C9}"/>
    <cellStyle name="Migliaia 2 2 2 7 4" xfId="14122" xr:uid="{DD7EFA8F-261D-4EE5-B6B6-5E929B6D9AC7}"/>
    <cellStyle name="Migliaia 2 2 2 7 4 3" xfId="24758" xr:uid="{A480EB57-9505-4AA4-9C4D-CD02D202D0AE}"/>
    <cellStyle name="Migliaia 2 2 2 7 5" xfId="26919" xr:uid="{23EF9DAE-2F2A-46B2-9277-FE7147518022}"/>
    <cellStyle name="Migliaia 2 2 2 7 6" xfId="16620" xr:uid="{88628795-A27C-4BA6-AB7F-2B4D6ED0C885}"/>
    <cellStyle name="Migliaia 2 2 2 7 7" xfId="32708" xr:uid="{A4956C77-F94B-4E0B-8256-BA5D217A6BED}"/>
    <cellStyle name="Migliaia 2 2 2 8" xfId="4154" xr:uid="{E2F1C2E2-F3BD-4050-B8E1-9CB2AE14E4C2}"/>
    <cellStyle name="Migliaia 2 2 2 8 2" xfId="7329" xr:uid="{B5767B57-6B23-48F0-A782-FE9D2E9D710B}"/>
    <cellStyle name="Migliaia 2 2 2 8 2 2" xfId="29792" xr:uid="{410C98FC-086F-4D7C-804C-5990DD5C358C}"/>
    <cellStyle name="Migliaia 2 2 2 8 2 3" xfId="19502" xr:uid="{E9B1DD66-603D-44BC-9ADF-FA0656342976}"/>
    <cellStyle name="Migliaia 2 2 2 8 3" xfId="10486" xr:uid="{4D9D8129-14C9-4F1D-9174-ED0C46F0037C}"/>
    <cellStyle name="Migliaia 2 2 2 8 3 3" xfId="22481" xr:uid="{E2EBC25B-AE38-47E3-A178-BD691C911CAE}"/>
    <cellStyle name="Migliaia 2 2 2 8 4" xfId="26832" xr:uid="{93122888-CE8E-485C-B36B-3C764160490A}"/>
    <cellStyle name="Migliaia 2 2 2 8 5" xfId="16533" xr:uid="{219B78F7-F1B4-4687-BC43-BA50E13D4BD9}"/>
    <cellStyle name="Migliaia 2 2 2 8 6" xfId="32694" xr:uid="{4D427591-4BA3-47B1-A6F3-C13AC286C54A}"/>
    <cellStyle name="Migliaia 2 2 2 9" xfId="3230" xr:uid="{84237512-F0C9-4754-9335-789C75921F0A}"/>
    <cellStyle name="Migliaia 2 2 2 9 2" xfId="6585" xr:uid="{553BAE2D-5912-49E5-8AB9-917E158B2D12}"/>
    <cellStyle name="Migliaia 2 2 2 9 2 2" xfId="29085" xr:uid="{7F57C5E7-D6EC-4C7A-8E39-D054580ECD6F}"/>
    <cellStyle name="Migliaia 2 2 2 9 2 3" xfId="18792" xr:uid="{35541887-7F74-4A90-AF38-64F77B302840}"/>
    <cellStyle name="Migliaia 2 2 2 9 3" xfId="9776" xr:uid="{2053E08A-7CD9-4E3D-A148-DF52675DCB57}"/>
    <cellStyle name="Migliaia 2 2 2 9 3 2" xfId="32046" xr:uid="{D34FBA63-AB0B-494B-9315-CBBD39B25DFE}"/>
    <cellStyle name="Migliaia 2 2 2 9 3 3" xfId="21770" xr:uid="{06838A90-F981-4D7E-9CCD-87867ACDE852}"/>
    <cellStyle name="Migliaia 2 2 2 9 4" xfId="26122" xr:uid="{AC6D069D-35D4-468D-A796-098834CA6C20}"/>
    <cellStyle name="Migliaia 2 2 2 9 5" xfId="15822" xr:uid="{429C0C03-A23C-49B1-B609-19FD83A038C2}"/>
    <cellStyle name="Migliaia 2 2 2 9 6" xfId="32637" xr:uid="{08109E7B-DACC-4ABF-8B98-AC296EFD575B}"/>
    <cellStyle name="Migliaia 2 2 20" xfId="2524" xr:uid="{C13C4EF0-A210-41C5-AC32-F25A84F61E0E}"/>
    <cellStyle name="Migliaia 2 2 20 2" xfId="5838" xr:uid="{CF3F5701-81A6-4577-A51D-65D11E07424D}"/>
    <cellStyle name="Migliaia 2 2 20 2 2" xfId="28346" xr:uid="{5F478F1F-364A-4F6F-9B8E-996D049E3FEB}"/>
    <cellStyle name="Migliaia 2 2 20 2 3" xfId="18052" xr:uid="{17973F14-AC5B-4606-83EC-D4095E01A90F}"/>
    <cellStyle name="Migliaia 2 2 20 3" xfId="9036" xr:uid="{8719D00E-ACC4-4104-B5D4-496BED9451CB}"/>
    <cellStyle name="Migliaia 2 2 20 3 2" xfId="31306" xr:uid="{B5F5869F-3855-4677-A2D9-D82C87E197F1}"/>
    <cellStyle name="Migliaia 2 2 20 3 3" xfId="21030" xr:uid="{718DB9D3-073F-4582-8561-91178E0365E9}"/>
    <cellStyle name="Migliaia 2 2 20 4" xfId="25382" xr:uid="{73BAF470-17E7-4524-AFDE-19D675146C37}"/>
    <cellStyle name="Migliaia 2 2 20 5" xfId="15082" xr:uid="{C70B0821-8293-4A2E-9F62-A11D1063EBE3}"/>
    <cellStyle name="Migliaia 2 2 21" xfId="2451" xr:uid="{9BD8C28F-C6AF-4BDA-BF08-955F4C95A0E4}"/>
    <cellStyle name="Migliaia 2 2 21 2" xfId="5795" xr:uid="{AA37447D-D2C0-4F95-9165-309EC2BE833A}"/>
    <cellStyle name="Migliaia 2 2 21 2 2" xfId="28311" xr:uid="{7276FD2E-2D5E-4457-8478-409097680B2C}"/>
    <cellStyle name="Migliaia 2 2 21 2 3" xfId="18017" xr:uid="{A24AB3FB-1B9D-4B84-B921-D5D84F52614C}"/>
    <cellStyle name="Migliaia 2 2 21 3" xfId="9001" xr:uid="{7A00D641-9507-438C-AA73-7918710F8788}"/>
    <cellStyle name="Migliaia 2 2 21 3 2" xfId="31271" xr:uid="{A512BC5A-EFA4-43FE-AAE4-3D5CC0A66383}"/>
    <cellStyle name="Migliaia 2 2 21 3 3" xfId="20995" xr:uid="{036F4829-0823-4CAD-8C93-8158B4E164FD}"/>
    <cellStyle name="Migliaia 2 2 21 4" xfId="25347" xr:uid="{3790D134-6689-437E-BEFC-5A4513881252}"/>
    <cellStyle name="Migliaia 2 2 21 5" xfId="15047" xr:uid="{8F7DB76B-F4B5-4767-82EE-75A7690E382F}"/>
    <cellStyle name="Migliaia 2 2 22" xfId="2403" xr:uid="{08F81984-1B69-491E-9F39-A46A18F97F32}"/>
    <cellStyle name="Migliaia 2 2 22 2" xfId="5750" xr:uid="{DFFED6A4-B8CA-4534-BFE9-DF216AFE61A6}"/>
    <cellStyle name="Migliaia 2 2 22 2 2" xfId="28266" xr:uid="{2D0F9C8D-920C-4220-9B18-25FAE7131BF4}"/>
    <cellStyle name="Migliaia 2 2 22 2 3" xfId="17972" xr:uid="{6531F0A6-AEF9-46CB-89BA-6FF1651945FA}"/>
    <cellStyle name="Migliaia 2 2 22 3" xfId="8956" xr:uid="{E38A3FDC-54E0-4C50-A117-01D5E253659E}"/>
    <cellStyle name="Migliaia 2 2 22 3 2" xfId="31226" xr:uid="{D542E12D-E5BE-4EED-AE32-F73D77016161}"/>
    <cellStyle name="Migliaia 2 2 22 3 3" xfId="20950" xr:uid="{32F03915-CF9C-44A6-AF0D-EAD912F2F8D0}"/>
    <cellStyle name="Migliaia 2 2 22 4" xfId="25302" xr:uid="{5914A7E3-79C3-4C9C-A0C7-ECD926C6F252}"/>
    <cellStyle name="Migliaia 2 2 22 5" xfId="15002" xr:uid="{5F59D000-6484-4CAD-A994-CA9366F184EA}"/>
    <cellStyle name="Migliaia 2 2 23" xfId="2250" xr:uid="{EDABD21E-D105-40C2-A958-1046EB97BDB9}"/>
    <cellStyle name="Migliaia 2 2 23 2" xfId="5597" xr:uid="{61DEDC44-727D-4CB6-B533-BA3F163E3462}"/>
    <cellStyle name="Migliaia 2 2 23 2 2" xfId="28113" xr:uid="{DFB878D0-44A4-44C8-B103-8DD0BB606CC1}"/>
    <cellStyle name="Migliaia 2 2 23 2 3" xfId="17819" xr:uid="{9863317C-1CF0-454E-BF27-FBD8C40D4D9A}"/>
    <cellStyle name="Migliaia 2 2 23 3" xfId="8803" xr:uid="{0EF1AE22-AB70-4FF0-9919-ACAB6A1ACC2B}"/>
    <cellStyle name="Migliaia 2 2 23 3 2" xfId="31073" xr:uid="{0C02586F-BB38-4FC3-B4C5-1E989E25547B}"/>
    <cellStyle name="Migliaia 2 2 23 3 3" xfId="20797" xr:uid="{B2DF542B-C285-4D12-978E-79CD636B8506}"/>
    <cellStyle name="Migliaia 2 2 23 4" xfId="25149" xr:uid="{FEE613C3-3AA0-4C27-A52B-415A9A6694A0}"/>
    <cellStyle name="Migliaia 2 2 23 5" xfId="14849" xr:uid="{6E5A4EE6-0462-4FB3-A02F-4889F14F27DB}"/>
    <cellStyle name="Migliaia 2 2 24" xfId="2151" xr:uid="{565D07A9-A027-4B2E-AAAC-29B877D4FA94}"/>
    <cellStyle name="Migliaia 2 2 24 2" xfId="5540" xr:uid="{D468AC5D-C3B8-4C8F-9915-2A5CFE34A07C}"/>
    <cellStyle name="Migliaia 2 2 24 2 2" xfId="28057" xr:uid="{C13356D7-91DB-4801-ADC0-80291FF32444}"/>
    <cellStyle name="Migliaia 2 2 24 2 3" xfId="17763" xr:uid="{502E2ACF-6F23-43E7-9843-8594FA33F603}"/>
    <cellStyle name="Migliaia 2 2 24 3" xfId="8746" xr:uid="{1FF38CB2-7F35-44B7-AADB-551686CAE5AE}"/>
    <cellStyle name="Migliaia 2 2 24 3 2" xfId="31017" xr:uid="{FF6BEE5C-CA07-4AAA-B258-D677ED0CDCBC}"/>
    <cellStyle name="Migliaia 2 2 24 3 3" xfId="20741" xr:uid="{400E9598-C9BB-4CF0-AC0D-59BA8E507B52}"/>
    <cellStyle name="Migliaia 2 2 24 4" xfId="25092" xr:uid="{8DB37DFB-6A62-4BC3-A88B-64B705DC8BCE}"/>
    <cellStyle name="Migliaia 2 2 24 5" xfId="14792" xr:uid="{E2E10758-0E2F-4F11-8CF1-1141BECE8580}"/>
    <cellStyle name="Migliaia 2 2 25" xfId="2052" xr:uid="{DC341E81-776E-4D31-9197-E129269B7754}"/>
    <cellStyle name="Migliaia 2 2 25 2" xfId="5462" xr:uid="{C8425435-BA56-4D98-8AB5-4E641C98457D}"/>
    <cellStyle name="Migliaia 2 2 25 2 2" xfId="28008" xr:uid="{B21788BC-266D-42F7-8902-6690097E0B21}"/>
    <cellStyle name="Migliaia 2 2 25 2 3" xfId="17714" xr:uid="{0AE28DC5-C447-4C62-A1D6-C8898C593438}"/>
    <cellStyle name="Migliaia 2 2 25 3" xfId="8689" xr:uid="{6B546F10-DFA2-447D-8B7F-D88F0C90B7F5}"/>
    <cellStyle name="Migliaia 2 2 25 3 2" xfId="30968" xr:uid="{395AF2A8-AAB7-4DE9-A921-392D4331B745}"/>
    <cellStyle name="Migliaia 2 2 25 3 3" xfId="20692" xr:uid="{99B00B83-C5F1-4C5D-AFE3-C8459AEC5FF7}"/>
    <cellStyle name="Migliaia 2 2 25 4" xfId="25035" xr:uid="{438529F3-0F32-4FDD-976E-06DF231E7F66}"/>
    <cellStyle name="Migliaia 2 2 25 5" xfId="14735" xr:uid="{1628E6FD-7B2D-4B1E-9AEE-A60A8A39EC95}"/>
    <cellStyle name="Migliaia 2 2 26" xfId="1737" xr:uid="{C4FD4B49-282F-450D-8F96-3A9A2FB1FD44}"/>
    <cellStyle name="Migliaia 2 2 26 2" xfId="5347" xr:uid="{EB779D8D-FCAA-4D47-9E39-569000ECB4A4}"/>
    <cellStyle name="Migliaia 2 2 26 2 2" xfId="27930" xr:uid="{851E8472-4731-47A5-B6A4-BA941AEBC739}"/>
    <cellStyle name="Migliaia 2 2 26 2 3" xfId="17636" xr:uid="{71F0E868-2155-4119-B35B-5FBD74CBC841}"/>
    <cellStyle name="Migliaia 2 2 26 3" xfId="8610" xr:uid="{5B7412F7-08F3-49EF-BCE4-3AF277D3F40C}"/>
    <cellStyle name="Migliaia 2 2 26 3 2" xfId="30890" xr:uid="{E9D479F6-48F9-414B-A44B-A8B53E9E73A3}"/>
    <cellStyle name="Migliaia 2 2 26 3 3" xfId="20614" xr:uid="{66D54812-7326-4B69-85DA-8E0BCFD46B50}"/>
    <cellStyle name="Migliaia 2 2 26 4" xfId="24956" xr:uid="{A81A6879-55C4-4A0A-89F1-E627160A2ACA}"/>
    <cellStyle name="Migliaia 2 2 26 5" xfId="14656" xr:uid="{BF398BC0-0B4D-4E86-8E15-3A831D2FD09F}"/>
    <cellStyle name="Migliaia 2 2 27" xfId="1631" xr:uid="{D3575245-77A8-4B73-933F-369706E3E76A}"/>
    <cellStyle name="Migliaia 2 2 27 2" xfId="5251" xr:uid="{0FD3FF9D-4883-494F-92C1-19682AEE53A5}"/>
    <cellStyle name="Migliaia 2 2 27 2 2" xfId="27866" xr:uid="{429DFFCD-1D30-40C5-95A5-9E18E7BF2198}"/>
    <cellStyle name="Migliaia 2 2 27 2 3" xfId="17572" xr:uid="{5A873699-9CA5-45E0-B8D7-B211DCA62F64}"/>
    <cellStyle name="Migliaia 2 2 27 3" xfId="8535" xr:uid="{BD5D04BB-33A9-4771-B35C-D03150046E1C}"/>
    <cellStyle name="Migliaia 2 2 27 3 2" xfId="30826" xr:uid="{C35756F1-4305-4B85-9A86-6DF464A90F68}"/>
    <cellStyle name="Migliaia 2 2 27 3 3" xfId="20550" xr:uid="{8B27679A-F804-4891-B259-F2B56BABCAA1}"/>
    <cellStyle name="Migliaia 2 2 27 4" xfId="24881" xr:uid="{326E2C3A-C4D3-4030-9C2D-78F45AFF7CB0}"/>
    <cellStyle name="Migliaia 2 2 27 5" xfId="14581" xr:uid="{9BC67933-0046-42B7-BF32-1F202E05BD38}"/>
    <cellStyle name="Migliaia 2 2 28" xfId="1536" xr:uid="{383D7FE5-29EB-4024-9C26-DF1707D5E86F}"/>
    <cellStyle name="Migliaia 2 2 28 2" xfId="5190" xr:uid="{882B9D57-BF97-4F9C-9491-18298B6C6989}"/>
    <cellStyle name="Migliaia 2 2 28 2 2" xfId="30774" xr:uid="{5AE64838-9684-40E8-A266-9C5C4172C74A}"/>
    <cellStyle name="Migliaia 2 2 28 2 3" xfId="20497" xr:uid="{2C454683-CD6F-4169-B1F2-69AC23ED35BB}"/>
    <cellStyle name="Migliaia 2 2 28 3" xfId="8481" xr:uid="{37931E28-A070-4FF0-89CA-60ACD889461C}"/>
    <cellStyle name="Migliaia 2 2 28 4" xfId="17520" xr:uid="{7864C840-DB54-4B4C-B3C6-D99710E55E23}"/>
    <cellStyle name="Migliaia 2 2 29" xfId="8388" xr:uid="{5069B1ED-5B83-40EE-9691-7692FAEEC13F}"/>
    <cellStyle name="Migliaia 2 2 29 2" xfId="8470" xr:uid="{8C0618FE-29AA-4BBC-BF5E-3F1FA3E670A1}"/>
    <cellStyle name="Migliaia 2 2 29 2 2" xfId="27793" xr:uid="{927ECF22-C78D-4B7E-B99D-9FCC43BEB172}"/>
    <cellStyle name="Migliaia 2 2 29 3" xfId="11836" xr:uid="{DD871474-885D-4B1A-8B81-E0A02E35839A}"/>
    <cellStyle name="Migliaia 2 2 3" xfId="192" xr:uid="{82BA16DD-A40F-4964-83CC-D1EE07A72AAA}"/>
    <cellStyle name="Migliaia 2 2 3 10" xfId="6469" xr:uid="{05158414-ED39-42BC-A979-F45EAB1A9DC1}"/>
    <cellStyle name="Migliaia 2 2 3 10 2" xfId="28970" xr:uid="{4BD20969-788C-4E0C-9DFA-29993C2DFE88}"/>
    <cellStyle name="Migliaia 2 2 3 10 3" xfId="18676" xr:uid="{2948D8A5-7E3F-4240-828B-0A492F68FA05}"/>
    <cellStyle name="Migliaia 2 2 3 11" xfId="9660" xr:uid="{3E59E5F1-06C2-4024-A395-0D1961F20ABF}"/>
    <cellStyle name="Migliaia 2 2 3 11 2" xfId="31930" xr:uid="{C2DA8852-3881-4C83-84F4-EE6950D3FCE2}"/>
    <cellStyle name="Migliaia 2 2 3 11 3" xfId="21654" xr:uid="{A175BE63-D0D8-4959-B286-2860102DAEF0}"/>
    <cellStyle name="Migliaia 2 2 3 12" xfId="3133" xr:uid="{CBE6D2C4-0303-40B8-9C90-C9CD1141D8D7}"/>
    <cellStyle name="Migliaia 2 2 3 12 2" xfId="12413" xr:uid="{E4EF3720-7FCD-4421-855A-5FEF29FC55F0}"/>
    <cellStyle name="Migliaia 2 2 3 12 3" xfId="23513" xr:uid="{513C1E30-DD71-48EE-9833-7DA34D867C65}"/>
    <cellStyle name="Migliaia 2 2 3 13" xfId="14250" xr:uid="{E542792D-5F5B-4E5E-9E2A-AF2794CFD4CA}"/>
    <cellStyle name="Migliaia 2 2 3 13 2" xfId="26006" xr:uid="{1EE4735B-6AE3-4D3E-A3A3-4FB18141964E}"/>
    <cellStyle name="Migliaia 2 2 3 14" xfId="15706" xr:uid="{0E44673C-17E6-4253-A432-D25DAFAB727E}"/>
    <cellStyle name="Migliaia 2 2 3 16" xfId="1195" xr:uid="{0446B4A6-02CA-4DDF-9EA2-53F0B2A3CEF1}"/>
    <cellStyle name="Migliaia 2 2 3 2" xfId="318" xr:uid="{4F2385C4-3C75-4609-B669-E7E9B8419F47}"/>
    <cellStyle name="Migliaia 2 2 3 2 10" xfId="33101" xr:uid="{6A51A21E-15E6-467E-9C7B-CEB46CF85AE9}"/>
    <cellStyle name="Migliaia 2 2 3 2 2" xfId="544" xr:uid="{9B22D91D-D33B-45E2-A4DA-69D69FC99780}"/>
    <cellStyle name="Migliaia 2 2 3 2 2 2" xfId="1089" xr:uid="{C3B20419-C392-4A5D-BC57-2826F6F19095}"/>
    <cellStyle name="Migliaia 2 2 3 2 2 2 2" xfId="30540" xr:uid="{61BF36B5-785F-462E-97AB-89F09490DDFA}"/>
    <cellStyle name="Migliaia 2 2 3 2 2 2 3" xfId="20250" xr:uid="{726378BF-24CB-40C1-9C61-B8CDAFE094C4}"/>
    <cellStyle name="Migliaia 2 2 3 2 2 2 4" xfId="32755" xr:uid="{DA1FE55C-97E3-4A00-BD55-36394463EF26}"/>
    <cellStyle name="Migliaia 2 2 3 2 2 2 5" xfId="8124" xr:uid="{018D938C-5312-4162-B698-EFA9108B86DA}"/>
    <cellStyle name="Migliaia 2 2 3 2 2 3" xfId="11232" xr:uid="{5D18B890-AF71-4C6E-BE69-038F72A2B4E0}"/>
    <cellStyle name="Migliaia 2 2 3 2 2 3 3" xfId="23230" xr:uid="{DC6FEC06-E1BD-4973-B4A9-4EB31105D828}"/>
    <cellStyle name="Migliaia 2 2 3 2 2 4" xfId="13923" xr:uid="{3F13430E-55BA-4E6F-959E-9CBD1C485441}"/>
    <cellStyle name="Migliaia 2 2 3 2 2 4 3" xfId="24563" xr:uid="{5B45F200-4C8B-4CDC-940C-84B7334D8145}"/>
    <cellStyle name="Migliaia 2 2 3 2 2 5" xfId="14471" xr:uid="{F02A3987-6195-4C1F-8D8B-EBB14DCA3E42}"/>
    <cellStyle name="Migliaia 2 2 3 2 2 5 2" xfId="27578" xr:uid="{BCB27C85-3086-4D6C-8212-7A31DA517903}"/>
    <cellStyle name="Migliaia 2 2 3 2 2 6" xfId="17282" xr:uid="{87ACD50B-4070-4847-BD27-5738FD05C8A1}"/>
    <cellStyle name="Migliaia 2 2 3 2 2 7" xfId="32681" xr:uid="{DA9EE446-60F4-4292-8DB5-33962145122A}"/>
    <cellStyle name="Migliaia 2 2 3 2 2 9" xfId="1416" xr:uid="{977245D9-3997-44DA-B560-4F17917CB63C}"/>
    <cellStyle name="Migliaia 2 2 3 2 3" xfId="426" xr:uid="{6B91DCD7-E31D-4AB8-A27C-52A92AE45F75}"/>
    <cellStyle name="Migliaia 2 2 3 2 3 2" xfId="937" xr:uid="{F5D162A2-1BFD-49E3-A6DB-D231BE26185A}"/>
    <cellStyle name="Migliaia 2 2 3 2 3 2 3" xfId="7008" xr:uid="{6981A16F-898B-4D55-84F2-E485E2E03270}"/>
    <cellStyle name="Migliaia 2 2 3 2 3 3" xfId="19186" xr:uid="{6F903965-2179-4E9D-BB73-245E40D8BBBA}"/>
    <cellStyle name="Migliaia 2 2 3 2 3 4" xfId="32725" xr:uid="{AFEB9C13-D50E-49A8-A06F-657861565FFF}"/>
    <cellStyle name="Migliaia 2 2 3 2 3 5" xfId="1464" xr:uid="{68AC6B1A-E17E-4254-9E63-DA9DD1C8BAE3}"/>
    <cellStyle name="Migliaia 2 2 3 2 4" xfId="788" xr:uid="{791AD1A5-40B1-4226-A28A-0FFE69149AA2}"/>
    <cellStyle name="Migliaia 2 2 3 2 4 2" xfId="32440" xr:uid="{AEEB8B87-F558-4571-B1E7-94AB6B8953D9}"/>
    <cellStyle name="Migliaia 2 2 3 2 4 3" xfId="22165" xr:uid="{B4782780-0AF1-46FE-B4BB-2F50423AB266}"/>
    <cellStyle name="Migliaia 2 2 3 2 4 4" xfId="32667" xr:uid="{AE012CE0-20D8-43F7-B355-E11B40DB262F}"/>
    <cellStyle name="Migliaia 2 2 3 2 4 5" xfId="10170" xr:uid="{682BF9F1-CCDF-47BB-9838-770E47839656}"/>
    <cellStyle name="Migliaia 2 2 3 2 5" xfId="3838" xr:uid="{88616DE1-6C55-4B03-B2AB-A341BD0F71A0}"/>
    <cellStyle name="Migliaia 2 2 3 2 5 3" xfId="23650" xr:uid="{ABEA7196-0248-43A6-8DBB-C2CEEC6B45C4}"/>
    <cellStyle name="Migliaia 2 2 3 2 6" xfId="14318" xr:uid="{62AAE0A0-55F0-470B-A3C5-F52E55C454A3}"/>
    <cellStyle name="Migliaia 2 2 3 2 6 2" xfId="26516" xr:uid="{D881119D-528B-46C1-9F2B-0F21EEE62646}"/>
    <cellStyle name="Migliaia 2 2 3 2 7" xfId="16217" xr:uid="{2C5FD5AD-55AA-489F-99CA-D40BA8C5FEAE}"/>
    <cellStyle name="Migliaia 2 2 3 2 8" xfId="32641" xr:uid="{BDC67ADA-467C-4FA6-AB03-AA694CE86C36}"/>
    <cellStyle name="Migliaia 2 2 3 2 9" xfId="1263" xr:uid="{1C397C35-5F6B-4242-85D5-18C3C2DC11EE}"/>
    <cellStyle name="Migliaia 2 2 3 3" xfId="684" xr:uid="{963A54E7-9B89-465A-A62B-92AECE3E4C91}"/>
    <cellStyle name="Migliaia 2 2 3 3 10" xfId="1450" xr:uid="{1D3C7142-5BC7-4796-AD7B-50764A25AB3D}"/>
    <cellStyle name="Migliaia 2 2 3 3 2" xfId="1125" xr:uid="{1090E0ED-2714-4CD1-9CF8-9F6E1E446604}"/>
    <cellStyle name="Migliaia 2 2 3 3 2 2" xfId="8253" xr:uid="{E3EA122D-0950-410D-B595-5FE8273E5FAD}"/>
    <cellStyle name="Migliaia 2 2 3 3 2 2 2" xfId="30664" xr:uid="{E4A4A5AC-E6C5-4ACF-B951-F5E45D4EDC32}"/>
    <cellStyle name="Migliaia 2 2 3 3 2 2 3" xfId="20376" xr:uid="{A40F2D99-CEDB-4D6D-9598-DAC394C00691}"/>
    <cellStyle name="Migliaia 2 2 3 3 2 3" xfId="11357" xr:uid="{B7C6E5E0-0718-47C6-9E23-CB81BB09FB4A}"/>
    <cellStyle name="Migliaia 2 2 3 3 2 3 3" xfId="23356" xr:uid="{68366916-F224-4C11-9B00-55A9B3EFE68E}"/>
    <cellStyle name="Migliaia 2 2 3 3 2 4" xfId="13593" xr:uid="{82764FB7-1D8D-484B-8275-3F85F7EE97F6}"/>
    <cellStyle name="Migliaia 2 2 3 3 2 4 3" xfId="24230" xr:uid="{484568C1-5E06-444D-B0ED-5D0D4C143F60}"/>
    <cellStyle name="Migliaia 2 2 3 3 2 5" xfId="27702" xr:uid="{FF664E28-EF1D-439D-AB76-AFF11C95B49E}"/>
    <cellStyle name="Migliaia 2 2 3 3 2 6" xfId="17408" xr:uid="{2EBFE34A-53D4-4E1E-B85A-795B64205A10}"/>
    <cellStyle name="Migliaia 2 2 3 3 2 8" xfId="5050" xr:uid="{42E2C742-DEC2-47AA-A8BA-C3CA02F1807E}"/>
    <cellStyle name="Migliaia 2 2 3 3 3" xfId="7167" xr:uid="{3746DC06-7A08-4CAF-9D5B-D130417AFBCC}"/>
    <cellStyle name="Migliaia 2 2 3 3 3 2" xfId="29639" xr:uid="{200E6781-BADA-44F1-B82A-6CB4536EB02D}"/>
    <cellStyle name="Migliaia 2 2 3 3 3 3" xfId="19348" xr:uid="{1CC23934-8776-44CF-9205-AE5345CC61A0}"/>
    <cellStyle name="Migliaia 2 2 3 3 4" xfId="10332" xr:uid="{61874433-34E8-4463-956D-D457D4327218}"/>
    <cellStyle name="Migliaia 2 2 3 3 4 2" xfId="32601" xr:uid="{4FB43BB1-70FE-43E1-8139-F48DA06406E9}"/>
    <cellStyle name="Migliaia 2 2 3 3 4 3" xfId="22327" xr:uid="{F88CF28B-147F-4FB5-9F8C-245C0C15AAA6}"/>
    <cellStyle name="Migliaia 2 2 3 3 5" xfId="4002" xr:uid="{38B43384-1B87-4041-A2EF-ECB2CD26E817}"/>
    <cellStyle name="Migliaia 2 2 3 3 5 3" xfId="23813" xr:uid="{290FF3D4-3714-461E-B8CF-2BBEDF4136EA}"/>
    <cellStyle name="Migliaia 2 2 3 3 6" xfId="14506" xr:uid="{09E50285-826B-4C80-B748-D1824444BAB1}"/>
    <cellStyle name="Migliaia 2 2 3 3 6 2" xfId="26678" xr:uid="{5BDA541B-6FD6-4B52-AEE3-3EB75798698E}"/>
    <cellStyle name="Migliaia 2 2 3 3 7" xfId="16379" xr:uid="{7B5E9629-71C7-4AD0-AC7A-2397B3173C02}"/>
    <cellStyle name="Migliaia 2 2 3 3 8" xfId="32924" xr:uid="{69AB7A54-FBBF-42B6-8851-D4349FD55475}"/>
    <cellStyle name="Migliaia 2 2 3 4" xfId="375" xr:uid="{D2D19F5A-CB93-44D7-9283-280C37AE7038}"/>
    <cellStyle name="Migliaia 2 2 3 4 2" xfId="869" xr:uid="{68237E66-5BE0-4D85-82D3-CCA20703CC20}"/>
    <cellStyle name="Migliaia 2 2 3 4 2 2" xfId="8021" xr:uid="{C36A32E4-623F-45D4-9E7D-B7C3B5C96FFF}"/>
    <cellStyle name="Migliaia 2 2 3 4 2 2 2" xfId="30452" xr:uid="{562C0B44-F8C0-4646-A75B-8CC522AD2225}"/>
    <cellStyle name="Migliaia 2 2 3 4 2 2 3" xfId="20162" xr:uid="{DD16F2FA-1B78-4EFB-9442-AB69092E70D1}"/>
    <cellStyle name="Migliaia 2 2 3 4 2 3" xfId="11144" xr:uid="{F58346A6-0B2D-4861-A858-00D04D8A9A83}"/>
    <cellStyle name="Migliaia 2 2 3 4 2 3 3" xfId="23142" xr:uid="{2C6588BD-1087-481D-90E4-21A0DA804B18}"/>
    <cellStyle name="Migliaia 2 2 3 4 2 4" xfId="13857" xr:uid="{146A6C88-7E64-4A16-849C-D2E88F4954A4}"/>
    <cellStyle name="Migliaia 2 2 3 4 2 4 3" xfId="24497" xr:uid="{B755B816-F466-45F3-A868-78A6144E11AD}"/>
    <cellStyle name="Migliaia 2 2 3 4 2 5" xfId="27493" xr:uid="{5297C67A-7E1A-4F37-8C7A-3CCE0B37B913}"/>
    <cellStyle name="Migliaia 2 2 3 4 2 6" xfId="17194" xr:uid="{2DA476B6-7224-4B97-8E55-96ACACEA94F6}"/>
    <cellStyle name="Migliaia 2 2 3 4 2 7" xfId="32783" xr:uid="{C665D59D-6957-426F-B4A8-A020DF21FBD3}"/>
    <cellStyle name="Migliaia 2 2 3 4 2 8" xfId="4834" xr:uid="{572A172A-EE2B-4E1E-A86E-DF4970F42504}"/>
    <cellStyle name="Migliaia 2 2 3 4 3" xfId="6870" xr:uid="{C1E8E4DC-6B28-40E1-9B39-FD2373A68A77}"/>
    <cellStyle name="Migliaia 2 2 3 4 3 2" xfId="29342" xr:uid="{329A32BC-4715-41B2-A748-0CBA9407AFEF}"/>
    <cellStyle name="Migliaia 2 2 3 4 3 3" xfId="19049" xr:uid="{D2B27609-8CE7-45B2-B248-6705144E6257}"/>
    <cellStyle name="Migliaia 2 2 3 4 4" xfId="10034" xr:uid="{2FB3F168-6C70-4845-BDDA-DED4C0FD5ACC}"/>
    <cellStyle name="Migliaia 2 2 3 4 4 2" xfId="32303" xr:uid="{3B2EFFFA-6C2C-43BE-BF18-C41D8A0E1491}"/>
    <cellStyle name="Migliaia 2 2 3 4 4 3" xfId="22028" xr:uid="{984BD19E-0397-475A-9619-F3E594F7FCF3}"/>
    <cellStyle name="Migliaia 2 2 3 4 5" xfId="13110" xr:uid="{43393C1D-F0DC-4FCA-BD4E-3958B40600C2}"/>
    <cellStyle name="Migliaia 2 2 3 4 5 3" xfId="23935" xr:uid="{C8B5DC8C-0A31-4301-8C7A-A58DBB17CC5C}"/>
    <cellStyle name="Migliaia 2 2 3 4 6" xfId="26379" xr:uid="{55753C90-0D22-4983-A49C-323E95B785E5}"/>
    <cellStyle name="Migliaia 2 2 3 4 7" xfId="16080" xr:uid="{6F692447-1B29-4C3E-9378-F318B20AC8D8}"/>
    <cellStyle name="Migliaia 2 2 3 4 8" xfId="32687" xr:uid="{730F2B0C-2BD5-4759-A874-56DBFDD02124}"/>
    <cellStyle name="Migliaia 2 2 3 4 9" xfId="3487" xr:uid="{ACDD7D44-CDF1-4A61-B346-2F2E6BFA53CC}"/>
    <cellStyle name="Migliaia 2 2 3 5" xfId="731" xr:uid="{A544489C-26A6-41EF-B2A5-9B459195020E}"/>
    <cellStyle name="Migliaia 2 2 3 5 2" xfId="7892" xr:uid="{CF3A5D80-9398-4A64-916C-77220436F0D2}"/>
    <cellStyle name="Migliaia 2 2 3 5 2 2" xfId="30320" xr:uid="{6192750D-BCA5-4F7B-9BCA-D52FD7E36034}"/>
    <cellStyle name="Migliaia 2 2 3 5 2 3" xfId="20031" xr:uid="{BF39AB77-184C-4C61-8260-2811848CF9D1}"/>
    <cellStyle name="Migliaia 2 2 3 5 3" xfId="11015" xr:uid="{85C79505-4846-4BEE-B20B-837E4DC676FB}"/>
    <cellStyle name="Migliaia 2 2 3 5 3 3" xfId="23010" xr:uid="{2180F6A0-6D63-4E0B-A680-BD125E473D2D}"/>
    <cellStyle name="Migliaia 2 2 3 5 4" xfId="13677" xr:uid="{F8D0184E-ABFE-4165-8D0C-BC38A500D3DD}"/>
    <cellStyle name="Migliaia 2 2 3 5 4 3" xfId="24315" xr:uid="{5904AD6A-4589-4CED-815E-D337181BECF3}"/>
    <cellStyle name="Migliaia 2 2 3 5 5" xfId="27361" xr:uid="{2FC1067D-59DB-44F0-A5B8-57D7C2861EF3}"/>
    <cellStyle name="Migliaia 2 2 3 5 6" xfId="17062" xr:uid="{BBEBFA49-B3A8-4FD1-B3FC-403DF55A7577}"/>
    <cellStyle name="Migliaia 2 2 3 5 7" xfId="32714" xr:uid="{A327974D-BECD-4C58-A82E-84A5AFA0F111}"/>
    <cellStyle name="Migliaia 2 2 3 5 9" xfId="4716" xr:uid="{CE3A323B-FD7A-4582-9C76-9FF3744B984D}"/>
    <cellStyle name="Migliaia 2 2 3 6" xfId="4514" xr:uid="{E06A7D9E-1E3C-4768-B2A6-C7A42B01CC7C}"/>
    <cellStyle name="Migliaia 2 2 3 6 2" xfId="7690" xr:uid="{AE573192-533D-4E26-B08F-B19E4CC2E0DE}"/>
    <cellStyle name="Migliaia 2 2 3 6 2 2" xfId="30119" xr:uid="{296CF871-70CF-43ED-89A7-FEB29EE272B1}"/>
    <cellStyle name="Migliaia 2 2 3 6 2 3" xfId="19829" xr:uid="{7BEF2DC3-877E-4621-886D-BDD19E467831}"/>
    <cellStyle name="Migliaia 2 2 3 6 3" xfId="10813" xr:uid="{9C0CA6A3-32E2-4EFF-B7D9-59674480C029}"/>
    <cellStyle name="Migliaia 2 2 3 6 3 3" xfId="22808" xr:uid="{3AD428EE-1675-4E48-BCCF-CC0D834B98A0}"/>
    <cellStyle name="Migliaia 2 2 3 6 4" xfId="13758" xr:uid="{376D09C5-48F7-4F22-9BC2-357F94B51AD0}"/>
    <cellStyle name="Migliaia 2 2 3 6 4 3" xfId="24397" xr:uid="{B95AE8D0-5943-481C-A11E-FD98E9E15E29}"/>
    <cellStyle name="Migliaia 2 2 3 6 5" xfId="27159" xr:uid="{333DE433-1FB8-4326-8229-BEFAEB659995}"/>
    <cellStyle name="Migliaia 2 2 3 6 6" xfId="16860" xr:uid="{EEED749C-659E-4152-BCA3-971C1D3E3D0E}"/>
    <cellStyle name="Migliaia 2 2 3 6 7" xfId="32698" xr:uid="{5D5AB7C3-7A4D-498D-B259-AC2B7065B215}"/>
    <cellStyle name="Migliaia 2 2 3 7" xfId="4323" xr:uid="{8ED5AB92-5C91-4C6D-912A-936C3F04A16C}"/>
    <cellStyle name="Migliaia 2 2 3 7 2" xfId="7498" xr:uid="{D4CB9791-624D-4E6B-945B-2922AE6ECB62}"/>
    <cellStyle name="Migliaia 2 2 3 7 2 2" xfId="29927" xr:uid="{3DC0420A-D37B-45F1-BFF3-9EEE01E3A4CF}"/>
    <cellStyle name="Migliaia 2 2 3 7 2 3" xfId="19637" xr:uid="{50035430-F110-48E1-B7BF-4F30677F0781}"/>
    <cellStyle name="Migliaia 2 2 3 7 3" xfId="10621" xr:uid="{C8FC94EE-BB02-4E77-B2C6-25DB2F429A3C}"/>
    <cellStyle name="Migliaia 2 2 3 7 3 3" xfId="22616" xr:uid="{7DD0B91D-D2E5-4402-A0F7-EBE33C8BB026}"/>
    <cellStyle name="Migliaia 2 2 3 7 4" xfId="14142" xr:uid="{B82B9347-1BD5-4BD0-BA9B-D345850D6327}"/>
    <cellStyle name="Migliaia 2 2 3 7 4 3" xfId="24778" xr:uid="{046D0618-67B7-47FA-9901-DF34F8E65705}"/>
    <cellStyle name="Migliaia 2 2 3 7 5" xfId="26967" xr:uid="{56880344-52E3-4F0F-8990-6C5F4E0769CF}"/>
    <cellStyle name="Migliaia 2 2 3 7 6" xfId="16668" xr:uid="{EC875C25-65EF-489B-A052-A85A0CC6D19C}"/>
    <cellStyle name="Migliaia 2 2 3 7 7" xfId="32659" xr:uid="{E382173E-9E27-4359-8FAE-579DC500F4C6}"/>
    <cellStyle name="Migliaia 2 2 3 8" xfId="4136" xr:uid="{A2320144-0189-4497-A84C-1041A1D299B7}"/>
    <cellStyle name="Migliaia 2 2 3 8 2" xfId="7311" xr:uid="{7E3A8C88-D588-4185-B619-9F6821DB11BC}"/>
    <cellStyle name="Migliaia 2 2 3 8 2 2" xfId="29774" xr:uid="{1AC1FCC8-CB13-43D9-9357-E919CC8661EE}"/>
    <cellStyle name="Migliaia 2 2 3 8 2 3" xfId="19484" xr:uid="{96E20138-4C04-4D9A-942C-511E38E7CDC2}"/>
    <cellStyle name="Migliaia 2 2 3 8 3" xfId="10468" xr:uid="{701B5513-E94D-402F-AA33-056D2AA093AA}"/>
    <cellStyle name="Migliaia 2 2 3 8 3 3" xfId="22463" xr:uid="{ACC52E28-E5B5-46C6-8FD9-479B2B66C7F1}"/>
    <cellStyle name="Migliaia 2 2 3 8 4" xfId="26814" xr:uid="{B04EACB5-DA42-43D7-A4C4-68A81A66CDD2}"/>
    <cellStyle name="Migliaia 2 2 3 8 5" xfId="16515" xr:uid="{29FE223B-D267-4233-8E94-58ABDFD6A8D2}"/>
    <cellStyle name="Migliaia 2 2 3 8 6" xfId="32795" xr:uid="{37013E78-0B85-42FB-BF97-8DCD1B5DE32C}"/>
    <cellStyle name="Migliaia 2 2 3 9" xfId="3365" xr:uid="{7D8E6A8E-B218-4DB9-8CBE-7FB9C8631969}"/>
    <cellStyle name="Migliaia 2 2 3 9 2" xfId="6722" xr:uid="{30DE21CB-9F28-459D-84E4-C36C409DFE50}"/>
    <cellStyle name="Migliaia 2 2 3 9 2 2" xfId="29222" xr:uid="{F3CEC054-790F-469B-A2D3-41B2B327BC23}"/>
    <cellStyle name="Migliaia 2 2 3 9 2 3" xfId="18929" xr:uid="{582E203D-2350-4DD4-9DDD-A5A7BEEB3ADC}"/>
    <cellStyle name="Migliaia 2 2 3 9 3" xfId="9913" xr:uid="{815C2028-C3EC-48FF-B638-083760A4F81E}"/>
    <cellStyle name="Migliaia 2 2 3 9 3 2" xfId="32183" xr:uid="{8CD8ADF6-3A81-446A-86E2-B457BA15DD49}"/>
    <cellStyle name="Migliaia 2 2 3 9 3 3" xfId="21907" xr:uid="{CA003D9C-681E-404B-8948-D47C0CD4472C}"/>
    <cellStyle name="Migliaia 2 2 3 9 4" xfId="26258" xr:uid="{C79AA0F2-026D-45EB-802C-FB00010D5E96}"/>
    <cellStyle name="Migliaia 2 2 3 9 5" xfId="15959" xr:uid="{D2311518-4AC2-4407-9310-BE4DCEDBBCF4}"/>
    <cellStyle name="Migliaia 2 2 30" xfId="5172" xr:uid="{E7DC583D-D75F-4951-AD04-BDADB2CA34FD}"/>
    <cellStyle name="Migliaia 2 2 30 2" xfId="11852" xr:uid="{90F14295-B760-411D-93BC-1B0700270570}"/>
    <cellStyle name="Migliaia 2 2 30 3" xfId="20468" xr:uid="{B2D01813-2FF7-4FB6-903B-7D606B7AB5EA}"/>
    <cellStyle name="Migliaia 2 2 31" xfId="8449" xr:uid="{B0F0CC28-6BFA-461D-A93A-AF85024919FC}"/>
    <cellStyle name="Migliaia 2 2 31 2" xfId="12324" xr:uid="{30F6B76D-124B-4729-8A1F-B5D21C47E1D3}"/>
    <cellStyle name="Migliaia 2 2 31 3" xfId="23468" xr:uid="{A0A388EF-FAE0-4CE2-ADBC-C739923EC87A}"/>
    <cellStyle name="Migliaia 2 2 32" xfId="14203" xr:uid="{18D0A8B9-4CFF-4645-8FFA-BFEF1D72AD8E}"/>
    <cellStyle name="Migliaia 2 2 32 2" xfId="24829" xr:uid="{8D22E39A-086A-4319-92C0-3210205328FB}"/>
    <cellStyle name="Migliaia 2 2 33" xfId="14527" xr:uid="{282B9E08-417E-45EE-9CBC-80CDF12B51BA}"/>
    <cellStyle name="Migliaia 2 2 4" xfId="252" xr:uid="{32A8FEE9-04BB-4516-B984-871295BA2326}"/>
    <cellStyle name="Migliaia 2 2 4 10" xfId="32640" xr:uid="{0E9564EA-9E18-4777-A8DE-185EDA23467A}"/>
    <cellStyle name="Migliaia 2 2 4 11" xfId="1222" xr:uid="{F2D94569-E159-4577-B5F6-42334F620653}"/>
    <cellStyle name="Migliaia 2 2 4 2" xfId="522" xr:uid="{0DEE203D-76D3-4A34-B4FE-11E37F9E49A6}"/>
    <cellStyle name="Migliaia 2 2 4 2 10" xfId="1384" xr:uid="{82540995-2412-42B9-B7A3-DF5B62141744}"/>
    <cellStyle name="Migliaia 2 2 4 2 2" xfId="1057" xr:uid="{6141A2CD-CC11-4308-B979-E857DC311BBD}"/>
    <cellStyle name="Migliaia 2 2 4 2 2 2" xfId="8282" xr:uid="{5D49D48E-ACC5-4E95-AED5-C6FE968AF0D5}"/>
    <cellStyle name="Migliaia 2 2 4 2 2 2 2" xfId="30692" xr:uid="{3322CB3B-1927-4C4E-B99D-FA38B7E941F9}"/>
    <cellStyle name="Migliaia 2 2 4 2 2 2 3" xfId="20406" xr:uid="{73ABB74E-14D2-4EFD-9F8E-8B6217E18747}"/>
    <cellStyle name="Migliaia 2 2 4 2 2 3" xfId="11386" xr:uid="{17831D10-7711-41F7-98EA-B39B5BC06165}"/>
    <cellStyle name="Migliaia 2 2 4 2 2 3 3" xfId="23386" xr:uid="{F00E68A4-0B6F-4ACE-B571-5932183F41F0}"/>
    <cellStyle name="Migliaia 2 2 4 2 2 4" xfId="13514" xr:uid="{36883776-07E9-48AE-88A6-915B6770CEE8}"/>
    <cellStyle name="Migliaia 2 2 4 2 2 4 3" xfId="24150" xr:uid="{F7AC3555-7853-4D81-A43E-324D49C65902}"/>
    <cellStyle name="Migliaia 2 2 4 2 2 5" xfId="27732" xr:uid="{DC4D56C7-570F-4313-ADB5-4387681D0FF1}"/>
    <cellStyle name="Migliaia 2 2 4 2 2 6" xfId="17438" xr:uid="{D579EEC9-D2E4-4B63-BD43-A0C71A6642D3}"/>
    <cellStyle name="Migliaia 2 2 4 2 2 7" xfId="32735" xr:uid="{289D0F0D-D651-4E1C-99B5-E2739E481B0E}"/>
    <cellStyle name="Migliaia 2 2 4 2 2 8" xfId="5075" xr:uid="{7A1A13EC-A3AF-49D6-BDF5-D964899E8194}"/>
    <cellStyle name="Migliaia 2 2 4 2 3" xfId="7089" xr:uid="{840750C3-433F-4A78-ADCB-F6CD20DDDD80}"/>
    <cellStyle name="Migliaia 2 2 4 2 3 2" xfId="14035" xr:uid="{864BC467-F7C8-42D6-A775-6148CE4DB0C3}"/>
    <cellStyle name="Migliaia 2 2 4 2 3 2 3" xfId="24674" xr:uid="{1B033274-409F-43E8-88E5-89E42CA2E9E5}"/>
    <cellStyle name="Migliaia 2 2 4 2 3 3" xfId="29559" xr:uid="{C1BB7682-B578-4ABE-9638-4D1D01D0E0A0}"/>
    <cellStyle name="Migliaia 2 2 4 2 3 4" xfId="19268" xr:uid="{C8D21B67-5792-4682-8490-4DD78BD38708}"/>
    <cellStyle name="Migliaia 2 2 4 2 4" xfId="10252" xr:uid="{AF07B63C-26C9-496F-A05C-8075D68FE47E}"/>
    <cellStyle name="Migliaia 2 2 4 2 4 2" xfId="32522" xr:uid="{86274EB5-CE7A-487C-8A22-0AEF241649A1}"/>
    <cellStyle name="Migliaia 2 2 4 2 4 3" xfId="22247" xr:uid="{02DF5ED3-4F78-4A9B-ADE8-2CAF7CAA44E5}"/>
    <cellStyle name="Migliaia 2 2 4 2 5" xfId="3945" xr:uid="{873029AA-7582-4636-9D17-B6CC3487E1BA}"/>
    <cellStyle name="Migliaia 2 2 4 2 5 3" xfId="23733" xr:uid="{9D86D07F-8E11-407D-AA82-10835B396855}"/>
    <cellStyle name="Migliaia 2 2 4 2 6" xfId="14439" xr:uid="{A617E963-CCA6-4748-BF82-5A8B2A660F39}"/>
    <cellStyle name="Migliaia 2 2 4 2 6 2" xfId="26598" xr:uid="{7F782281-870C-4158-AA74-01E3A23525F1}"/>
    <cellStyle name="Migliaia 2 2 4 2 7" xfId="16299" xr:uid="{4CEAE830-E07D-4E5D-9159-E8DCA2DE7CEC}"/>
    <cellStyle name="Migliaia 2 2 4 2 8" xfId="32676" xr:uid="{EF0268C3-FCE5-4B95-8FB8-EA30966E5D02}"/>
    <cellStyle name="Migliaia 2 2 4 2 9" xfId="33161" xr:uid="{A877F30D-577B-4A4B-93DF-3C60071555B9}"/>
    <cellStyle name="Migliaia 2 2 4 3" xfId="391" xr:uid="{14635509-CA8C-48E8-BEB6-5DE5E17DD6B7}"/>
    <cellStyle name="Migliaia 2 2 4 3 2" xfId="896" xr:uid="{01935870-0CB5-4A9D-9154-7FF636B98440}"/>
    <cellStyle name="Migliaia 2 2 4 3 2 2" xfId="8072" xr:uid="{868D70F1-10F8-4485-ADF9-2A386691042A}"/>
    <cellStyle name="Migliaia 2 2 4 3 2 2 2" xfId="30495" xr:uid="{A5656FD4-ED4D-4AFD-922E-1358859B99B9}"/>
    <cellStyle name="Migliaia 2 2 4 3 2 2 3" xfId="20205" xr:uid="{A8FD4BDF-7319-4471-83C1-E864F2F1CAF6}"/>
    <cellStyle name="Migliaia 2 2 4 3 2 3" xfId="11187" xr:uid="{6FC1E0FF-D2B2-4871-B20A-CC05237C1901}"/>
    <cellStyle name="Migliaia 2 2 4 3 2 3 3" xfId="23185" xr:uid="{C29CFDCE-0B86-4181-B8E6-849B47ECC852}"/>
    <cellStyle name="Migliaia 2 2 4 3 2 4" xfId="27534" xr:uid="{A14E21DC-2104-43B4-AAC4-3720B0386065}"/>
    <cellStyle name="Migliaia 2 2 4 3 2 5" xfId="17237" xr:uid="{E141CCB0-F788-45F1-A02D-E59EA498F715}"/>
    <cellStyle name="Migliaia 2 2 4 3 2 7" xfId="4885" xr:uid="{3FA7348B-4043-4155-8487-9CD0878F3DC3}"/>
    <cellStyle name="Migliaia 2 2 4 3 3" xfId="6926" xr:uid="{34F5348D-C81F-4CFF-8311-CEDBA48FBEC7}"/>
    <cellStyle name="Migliaia 2 2 4 3 3 2" xfId="29397" xr:uid="{A40B7161-90AB-49F2-97D7-FBB686B110EC}"/>
    <cellStyle name="Migliaia 2 2 4 3 3 3" xfId="19104" xr:uid="{BEB66D74-C4F6-4383-B63E-11B981300AD4}"/>
    <cellStyle name="Migliaia 2 2 4 3 4" xfId="10089" xr:uid="{EED32A6E-BDAF-4074-84D8-9553098228F1}"/>
    <cellStyle name="Migliaia 2 2 4 3 4 2" xfId="32358" xr:uid="{B2E7A9A7-F32D-489C-AE1C-A81FA65584B1}"/>
    <cellStyle name="Migliaia 2 2 4 3 4 3" xfId="22083" xr:uid="{4F33F0E1-8482-43A1-B8C9-676D545D0D77}"/>
    <cellStyle name="Migliaia 2 2 4 3 5" xfId="13354" xr:uid="{F1E74CF4-512B-4F97-B367-723D63636A60}"/>
    <cellStyle name="Migliaia 2 2 4 3 5 3" xfId="23990" xr:uid="{D44F3669-95C2-4164-82C8-9BE308FD9147}"/>
    <cellStyle name="Migliaia 2 2 4 3 6" xfId="26434" xr:uid="{A0233822-E6EC-4630-91E7-D9D6296A2130}"/>
    <cellStyle name="Migliaia 2 2 4 3 7" xfId="16135" xr:uid="{5BC227A0-E869-4124-959A-FB1EC0FFEA5D}"/>
    <cellStyle name="Migliaia 2 2 4 3 8" xfId="32710" xr:uid="{65AD50A1-F09A-4040-9C22-D340F236D4AC}"/>
    <cellStyle name="Migliaia 2 2 4 3 9" xfId="3764" xr:uid="{537CBD67-2559-4E0E-90CB-D48BDA660798}"/>
    <cellStyle name="Migliaia 2 2 4 4" xfId="749" xr:uid="{070C302A-07EF-44E1-986E-C3496ED3E43F}"/>
    <cellStyle name="Migliaia 2 2 4 4 2" xfId="6640" xr:uid="{50C11E49-640A-424E-8984-559D4B58AC39}"/>
    <cellStyle name="Migliaia 2 2 4 4 2 2" xfId="29140" xr:uid="{428F3D92-8B9D-494D-98C4-7410465F9DF6}"/>
    <cellStyle name="Migliaia 2 2 4 4 2 3" xfId="18847" xr:uid="{354E59A1-F033-45B1-9009-245B97B2D1BC}"/>
    <cellStyle name="Migliaia 2 2 4 4 3" xfId="9831" xr:uid="{0CF0F9D1-0E9D-44B5-9BE9-3C094A213EBC}"/>
    <cellStyle name="Migliaia 2 2 4 4 3 2" xfId="32101" xr:uid="{0D8A3AA9-D120-427D-A897-7AADE9D2D724}"/>
    <cellStyle name="Migliaia 2 2 4 4 3 3" xfId="21825" xr:uid="{043EF389-043D-410A-AFAD-6CE85F4B7B43}"/>
    <cellStyle name="Migliaia 2 2 4 4 4" xfId="26176" xr:uid="{95939F36-61D9-43A7-AAB9-8F8B3CECE21A}"/>
    <cellStyle name="Migliaia 2 2 4 4 5" xfId="15877" xr:uid="{06EFCA1D-A67F-4C94-95B6-30A02C0E390A}"/>
    <cellStyle name="Migliaia 2 2 4 4 6" xfId="32650" xr:uid="{E5C7097B-1682-4763-BD19-44BCACCC231B}"/>
    <cellStyle name="Migliaia 2 2 4 4 7" xfId="3283" xr:uid="{C7076B8D-D2E9-4F88-BF69-06BE4431CE55}"/>
    <cellStyle name="Migliaia 2 2 4 5" xfId="6387" xr:uid="{BD7DF0FA-527D-4E86-BF5D-B8221268188C}"/>
    <cellStyle name="Migliaia 2 2 4 5 2" xfId="28888" xr:uid="{9EF731BC-1900-466A-8596-160201DB6A12}"/>
    <cellStyle name="Migliaia 2 2 4 5 3" xfId="18594" xr:uid="{24C13399-805E-4CAE-8DF8-F4F860E4B659}"/>
    <cellStyle name="Migliaia 2 2 4 6" xfId="9578" xr:uid="{BE7C133C-0B47-4EC7-BC65-578FB559C116}"/>
    <cellStyle name="Migliaia 2 2 4 6 2" xfId="31848" xr:uid="{162DEC50-67AF-4110-9649-0560410F25B1}"/>
    <cellStyle name="Migliaia 2 2 4 6 3" xfId="21572" xr:uid="{D6ED8CFE-312D-47B3-9A18-0601EB3C128D}"/>
    <cellStyle name="Migliaia 2 2 4 7" xfId="3083" xr:uid="{377AD318-1B8E-4885-85EA-3358975CEE83}"/>
    <cellStyle name="Migliaia 2 2 4 7 3" xfId="23568" xr:uid="{C3F58B91-40A5-48B3-AB1A-3F3BA409741C}"/>
    <cellStyle name="Migliaia 2 2 4 8" xfId="14277" xr:uid="{08A4304E-B507-4013-A865-1F48103080F3}"/>
    <cellStyle name="Migliaia 2 2 4 8 2" xfId="25924" xr:uid="{F048AD3A-5BD2-4215-8602-B4738FB9C365}"/>
    <cellStyle name="Migliaia 2 2 4 9" xfId="15624" xr:uid="{A2436CB7-EC14-4E3A-9297-88B839D7E83E}"/>
    <cellStyle name="Migliaia 2 2 42" xfId="1148" xr:uid="{45493F33-3A04-42C4-B348-40588DB0FC8C}"/>
    <cellStyle name="Migliaia 2 2 45" xfId="32821" xr:uid="{8BA7BCE1-375E-4182-8BFA-0B51CC271160}"/>
    <cellStyle name="Migliaia 2 2 5" xfId="650" xr:uid="{C99877EE-5F7B-450E-90A6-EBAE065CB2C1}"/>
    <cellStyle name="Migliaia 2 2 5 11" xfId="1444" xr:uid="{84BE948D-C081-4C12-97D8-790F8B1193DE}"/>
    <cellStyle name="Migliaia 2 2 5 2" xfId="1119" xr:uid="{74191332-D0BD-4054-994E-61C5C31ED412}"/>
    <cellStyle name="Migliaia 2 2 5 2 2" xfId="8171" xr:uid="{0F9C81ED-E387-4FCD-9E8A-D3058E256CB3}"/>
    <cellStyle name="Migliaia 2 2 5 2 2 2" xfId="30583" xr:uid="{25850392-EFC5-4486-A05C-54E69BDD5577}"/>
    <cellStyle name="Migliaia 2 2 5 2 2 3" xfId="20294" xr:uid="{766FB9CD-DE7B-4033-8E2F-4FCE75C7FBFF}"/>
    <cellStyle name="Migliaia 2 2 5 2 2 4" xfId="32747" xr:uid="{78C9E414-9832-4AAD-A5DE-A8F3C19B9EA4}"/>
    <cellStyle name="Migliaia 2 2 5 2 3" xfId="11276" xr:uid="{0A4EE11C-CA53-4E6F-A7C2-4D3F53C33889}"/>
    <cellStyle name="Migliaia 2 2 5 2 3 3" xfId="23274" xr:uid="{C90D4455-924B-4B56-9886-EC757AF9086F}"/>
    <cellStyle name="Migliaia 2 2 5 2 4" xfId="27621" xr:uid="{BD9F28C6-1522-4B2F-960D-C09B5ACDE892}"/>
    <cellStyle name="Migliaia 2 2 5 2 5" xfId="17326" xr:uid="{1D650F1C-15A9-42C8-87BC-E850CB25617D}"/>
    <cellStyle name="Migliaia 2 2 5 2 7" xfId="4973" xr:uid="{079CD793-4F6E-4150-A4C7-936426B3C930}"/>
    <cellStyle name="Migliaia 2 2 5 3" xfId="6812" xr:uid="{80FE94FD-170D-4E73-8E48-8547F61DE0F3}"/>
    <cellStyle name="Migliaia 2 2 5 3 2" xfId="29297" xr:uid="{4BDBCA58-0108-4CCF-AC82-C6128665CB1F}"/>
    <cellStyle name="Migliaia 2 2 5 3 3" xfId="19004" xr:uid="{C85ECE4F-1660-4138-9326-CF7D60161C29}"/>
    <cellStyle name="Migliaia 2 2 5 3 4" xfId="32718" xr:uid="{B6772DCF-45EA-43AF-9988-94359AB76FF7}"/>
    <cellStyle name="Migliaia 2 2 5 4" xfId="9989" xr:uid="{3E9825A2-E78A-4A23-82F3-FB9A44565A29}"/>
    <cellStyle name="Migliaia 2 2 5 4 2" xfId="32258" xr:uid="{F05B48E2-F26B-40C2-908A-4725A2003CB3}"/>
    <cellStyle name="Migliaia 2 2 5 4 3" xfId="21983" xr:uid="{31065B36-84E1-4392-BEA0-DE5C7C8909F1}"/>
    <cellStyle name="Migliaia 2 2 5 5" xfId="3439" xr:uid="{21CCECAB-BBA2-4BD3-A5CA-D2B23C7E3BA7}"/>
    <cellStyle name="Migliaia 2 2 5 5 3" xfId="23890" xr:uid="{6F55B9AB-619B-4E23-9D51-2974D2A38954}"/>
    <cellStyle name="Migliaia 2 2 5 6" xfId="14500" xr:uid="{D2B2BCC2-D3E1-4727-87CB-9D3A649C5D66}"/>
    <cellStyle name="Migliaia 2 2 5 6 2" xfId="26334" xr:uid="{BFDBBC0F-4BE4-4437-B301-E5BC1DA5E139}"/>
    <cellStyle name="Migliaia 2 2 5 7" xfId="16035" xr:uid="{DFFAD007-7E46-4FCE-ADC1-579B6DE92816}"/>
    <cellStyle name="Migliaia 2 2 5 8" xfId="32975" xr:uid="{14290816-01F1-4679-8236-057E2F0DCAE1}"/>
    <cellStyle name="Migliaia 2 2 6" xfId="362" xr:uid="{BB837D15-41A4-4206-9227-624664116FF5}"/>
    <cellStyle name="Migliaia 2 2 6 2" xfId="852" xr:uid="{285BB8D2-F761-4224-A516-AA24BF34FA92}"/>
    <cellStyle name="Migliaia 2 2 6 2 2" xfId="30374" xr:uid="{A7BA338A-4CA0-4B91-AD19-9A910079B66A}"/>
    <cellStyle name="Migliaia 2 2 6 2 3" xfId="20084" xr:uid="{2547CADA-BDC6-4D7A-B692-82FF1903D248}"/>
    <cellStyle name="Migliaia 2 2 6 2 4" xfId="32730" xr:uid="{FFD62489-AA66-437B-919A-AE7644047C8F}"/>
    <cellStyle name="Migliaia 2 2 6 2 5" xfId="7944" xr:uid="{DBDE06BB-6D01-4E77-B4B2-D02FA82AAA24}"/>
    <cellStyle name="Migliaia 2 2 6 3" xfId="11066" xr:uid="{D1919778-AD06-4C03-A6D1-F12CF6958F6A}"/>
    <cellStyle name="Migliaia 2 2 6 3 3" xfId="23064" xr:uid="{EB5FE47B-14C2-46FB-8A98-98ED9246C53B}"/>
    <cellStyle name="Migliaia 2 2 6 4" xfId="13805" xr:uid="{DE071726-0716-4CCD-B32A-D1628A65F950}"/>
    <cellStyle name="Migliaia 2 2 6 4 3" xfId="24444" xr:uid="{620E8925-45C5-423E-8E43-9BE546644215}"/>
    <cellStyle name="Migliaia 2 2 6 5" xfId="27415" xr:uid="{F7101606-408E-4648-A6A4-4B8E3C082A1D}"/>
    <cellStyle name="Migliaia 2 2 6 6" xfId="17116" xr:uid="{D47AF694-AC1B-4918-A2C0-85C18C2FF76E}"/>
    <cellStyle name="Migliaia 2 2 6 7" xfId="32673" xr:uid="{205BE323-2371-4A80-B50D-2091464901BB}"/>
    <cellStyle name="Migliaia 2 2 6 9" xfId="4758" xr:uid="{223B5891-9EE5-4FD7-9169-150FACCE3A24}"/>
    <cellStyle name="Migliaia 2 2 7" xfId="698" xr:uid="{026D45B2-F340-4A48-8EB6-6199F291ECAF}"/>
    <cellStyle name="Migliaia 2 2 7 2" xfId="7814" xr:uid="{88587C37-A6C4-45A1-88F7-53F8C24F7889}"/>
    <cellStyle name="Migliaia 2 2 7 2 2" xfId="30242" xr:uid="{9E02E304-3363-4AC6-A535-858B2099A0AD}"/>
    <cellStyle name="Migliaia 2 2 7 2 3" xfId="19953" xr:uid="{818A62A3-D248-442D-B504-EF58E6BD4C6A}"/>
    <cellStyle name="Migliaia 2 2 7 2 4" xfId="32767" xr:uid="{A33640CB-B9F1-46C7-A9AD-EF2F86923C58}"/>
    <cellStyle name="Migliaia 2 2 7 3" xfId="10937" xr:uid="{DB6EDA65-43FD-42D7-A1C1-0D470429CD2E}"/>
    <cellStyle name="Migliaia 2 2 7 3 3" xfId="22932" xr:uid="{1554E09A-EDBB-4C50-89ED-311C2856E91A}"/>
    <cellStyle name="Migliaia 2 2 7 4" xfId="13833" xr:uid="{EA00A9DE-EFA6-4E45-BA63-073A121393D2}"/>
    <cellStyle name="Migliaia 2 2 7 4 3" xfId="24473" xr:uid="{FE4081C4-6D4D-4521-BC6C-8D65065B4B73}"/>
    <cellStyle name="Migliaia 2 2 7 5" xfId="27283" xr:uid="{B883D473-76FA-4C0B-BE62-05B201D405CE}"/>
    <cellStyle name="Migliaia 2 2 7 6" xfId="16984" xr:uid="{0AA39A19-A520-4CA8-857A-DB1F418EC840}"/>
    <cellStyle name="Migliaia 2 2 7 7" xfId="32684" xr:uid="{B92FBD9D-7F00-496A-B58D-1370D69A3C1C}"/>
    <cellStyle name="Migliaia 2 2 7 9" xfId="4638" xr:uid="{25A94786-453D-4ED0-B018-EEECCC60D8CE}"/>
    <cellStyle name="Migliaia 2 2 8" xfId="4570" xr:uid="{3F197A91-F0DC-4D51-8831-45435A2C8376}"/>
    <cellStyle name="Migliaia 2 2 8 2" xfId="7746" xr:uid="{A3D1C88C-E291-4B12-B949-E464CC87C9E4}"/>
    <cellStyle name="Migliaia 2 2 8 2 2" xfId="30175" xr:uid="{27D6718B-E7A3-49A5-B021-1A7292710A60}"/>
    <cellStyle name="Migliaia 2 2 8 2 3" xfId="19885" xr:uid="{8BD31B5F-2F15-4F95-8DA5-DBA0DDA799FE}"/>
    <cellStyle name="Migliaia 2 2 8 3" xfId="10869" xr:uid="{4A07FDD3-1646-45FE-9614-F64482E228B6}"/>
    <cellStyle name="Migliaia 2 2 8 3 3" xfId="22864" xr:uid="{084011E2-4D4E-407B-AD94-3CDEC2D4E3E4}"/>
    <cellStyle name="Migliaia 2 2 8 4" xfId="14031" xr:uid="{C64CB60B-14EE-4AE1-9BA8-BF44364E9ECD}"/>
    <cellStyle name="Migliaia 2 2 8 4 3" xfId="24670" xr:uid="{B8A488E0-474D-4EC2-925E-60E4B0206450}"/>
    <cellStyle name="Migliaia 2 2 8 5" xfId="27215" xr:uid="{82F50BA9-564D-4E01-8A08-25DE3145EEB4}"/>
    <cellStyle name="Migliaia 2 2 8 6" xfId="16916" xr:uid="{D5584867-4312-428F-A115-D76AA781B76F}"/>
    <cellStyle name="Migliaia 2 2 8 7" xfId="32704" xr:uid="{D4CCF137-2D70-4F61-BAD5-07AF735B0D70}"/>
    <cellStyle name="Migliaia 2 2 9" xfId="4435" xr:uid="{CB6A4EF9-756C-470E-88C8-5311C68D67E0}"/>
    <cellStyle name="Migliaia 2 2 9 2" xfId="7611" xr:uid="{D2A3C533-BBF3-439D-9F1E-5A1766D2159E}"/>
    <cellStyle name="Migliaia 2 2 9 2 2" xfId="30040" xr:uid="{581BFE7C-4EFB-4971-9D30-9C7917B9D899}"/>
    <cellStyle name="Migliaia 2 2 9 2 3" xfId="19750" xr:uid="{C5D860FC-44AC-434B-8179-9C7537633659}"/>
    <cellStyle name="Migliaia 2 2 9 3" xfId="10734" xr:uid="{0B453588-6D68-47F5-A81C-523E89609065}"/>
    <cellStyle name="Migliaia 2 2 9 3 3" xfId="22729" xr:uid="{FE3ED516-D489-4F0B-87D1-F7B771D2F80C}"/>
    <cellStyle name="Migliaia 2 2 9 4" xfId="13750" xr:uid="{E4DC62DA-5AC3-4FAF-BF59-21F34F508A95}"/>
    <cellStyle name="Migliaia 2 2 9 4 3" xfId="24389" xr:uid="{B0B0E49C-0094-421D-BC7C-BE4290071A03}"/>
    <cellStyle name="Migliaia 2 2 9 5" xfId="27080" xr:uid="{B1C3BBDD-EEFE-4A3E-B288-D1F228805F05}"/>
    <cellStyle name="Migliaia 2 2 9 6" xfId="16781" xr:uid="{9DE11011-660D-4020-8F11-303943538887}"/>
    <cellStyle name="Migliaia 2 2 9 7" xfId="32691" xr:uid="{0B2276B5-236B-4935-A33E-735C957AC1BA}"/>
    <cellStyle name="Migliaia 2 2_BRESCIA" xfId="439" xr:uid="{46BBF7AA-9F38-4580-A135-71DA98BB08E3}"/>
    <cellStyle name="Migliaia 2 20" xfId="2669" xr:uid="{3C0C7423-78BD-4E90-9216-141A2A848242}"/>
    <cellStyle name="Migliaia 2 20 2" xfId="5958" xr:uid="{D3F6B7CE-95C5-4E1A-805B-539C8D6A89FE}"/>
    <cellStyle name="Migliaia 2 20 2 2" xfId="28459" xr:uid="{1AAF0C27-790B-4F1E-AD70-C5476411E6AE}"/>
    <cellStyle name="Migliaia 2 20 2 3" xfId="18165" xr:uid="{9170A418-FA08-4316-9A00-3B0AB0953706}"/>
    <cellStyle name="Migliaia 2 20 3" xfId="9149" xr:uid="{0E42B6A3-544E-4F16-9097-B0EBA6B38A6B}"/>
    <cellStyle name="Migliaia 2 20 3 2" xfId="31419" xr:uid="{7DA7C102-BE6A-4657-A66C-9FADF226854B}"/>
    <cellStyle name="Migliaia 2 20 3 3" xfId="21143" xr:uid="{290242D0-D03C-4218-B0BF-58B1BCC12FD6}"/>
    <cellStyle name="Migliaia 2 20 4" xfId="25495" xr:uid="{C3C991AF-321A-474C-9987-E4F7454CCAED}"/>
    <cellStyle name="Migliaia 2 20 5" xfId="15195" xr:uid="{DB749AC5-4F0D-465A-9BE7-778787FE8772}"/>
    <cellStyle name="Migliaia 2 21" xfId="2608" xr:uid="{DAA1DB2D-5CF1-4B23-AFAF-EDBE669239FF}"/>
    <cellStyle name="Migliaia 2 21 2" xfId="5921" xr:uid="{BD5B9259-7CC5-410F-BADA-931281ABBD41}"/>
    <cellStyle name="Migliaia 2 21 2 2" xfId="28429" xr:uid="{F16C1F6A-145D-4107-9412-05364155B453}"/>
    <cellStyle name="Migliaia 2 21 2 3" xfId="18135" xr:uid="{1F3BDAD0-67CA-4D0A-A626-AEAE6DFA791E}"/>
    <cellStyle name="Migliaia 2 21 3" xfId="9119" xr:uid="{C5AEF49A-2A48-4190-A755-E788D28BC1AC}"/>
    <cellStyle name="Migliaia 2 21 3 2" xfId="31389" xr:uid="{22CC0403-72E9-4473-88E6-0C739911DF2C}"/>
    <cellStyle name="Migliaia 2 21 3 3" xfId="21113" xr:uid="{01B5AB2F-9EBA-4173-8FBA-18566DE8F2A1}"/>
    <cellStyle name="Migliaia 2 21 4" xfId="25465" xr:uid="{70701F8B-52A4-40B7-AA59-A27075C5B23B}"/>
    <cellStyle name="Migliaia 2 21 5" xfId="15165" xr:uid="{4CB020D9-53DA-48B3-B605-7DA0CE6AD554}"/>
    <cellStyle name="Migliaia 2 22" xfId="2579" xr:uid="{FF4CB2A5-D5D6-4418-B492-85641207657C}"/>
    <cellStyle name="Migliaia 2 22 2" xfId="5893" xr:uid="{B9BCEA41-D878-499F-9571-4C2C0CF0BB2B}"/>
    <cellStyle name="Migliaia 2 22 2 2" xfId="28401" xr:uid="{4564E224-9AEE-4A84-8A86-C608D7AA5F30}"/>
    <cellStyle name="Migliaia 2 22 2 3" xfId="18107" xr:uid="{C35F3275-2AB5-4AFD-A6CF-D627A921363F}"/>
    <cellStyle name="Migliaia 2 22 3" xfId="9091" xr:uid="{BCB5B5E6-F9AF-49C7-9523-C7F162FB6808}"/>
    <cellStyle name="Migliaia 2 22 3 2" xfId="31361" xr:uid="{B989CD28-3D29-4FEF-A959-2396CB1B9440}"/>
    <cellStyle name="Migliaia 2 22 3 3" xfId="21085" xr:uid="{B521F2EA-10F9-4D6B-8551-1E046AEE3512}"/>
    <cellStyle name="Migliaia 2 22 4" xfId="25437" xr:uid="{BF85E53D-23E9-49B5-BF65-E0CF6A71D739}"/>
    <cellStyle name="Migliaia 2 22 5" xfId="15137" xr:uid="{23F26717-4DBA-4F92-88B4-D944DD1DB2BE}"/>
    <cellStyle name="Migliaia 2 23" xfId="2562" xr:uid="{91019620-890A-4A1F-BF8E-1E25686BF932}"/>
    <cellStyle name="Migliaia 2 23 2" xfId="5876" xr:uid="{F8BC3F1F-BC98-435E-B9C8-133A9C9F59EB}"/>
    <cellStyle name="Migliaia 2 23 2 2" xfId="28384" xr:uid="{70DCFB70-E3CA-4682-AC72-263EB9251D9E}"/>
    <cellStyle name="Migliaia 2 23 2 3" xfId="18090" xr:uid="{FE4DA8B8-7DB9-4A67-9287-67AF12264F3E}"/>
    <cellStyle name="Migliaia 2 23 3" xfId="9074" xr:uid="{1033FEDA-3304-4606-89C6-1F96B1F879F8}"/>
    <cellStyle name="Migliaia 2 23 3 2" xfId="31344" xr:uid="{C1C5D0F6-9CE0-40B0-95E6-060AB556989C}"/>
    <cellStyle name="Migliaia 2 23 3 3" xfId="21068" xr:uid="{19087F5A-609C-40F4-BAF6-481AA2F8A92F}"/>
    <cellStyle name="Migliaia 2 23 4" xfId="25420" xr:uid="{3624FE7C-32A8-4896-BACE-4409A1010893}"/>
    <cellStyle name="Migliaia 2 23 5" xfId="15120" xr:uid="{1044B1BA-BCAF-4A19-B687-1490C66936A0}"/>
    <cellStyle name="Migliaia 2 24" xfId="2539" xr:uid="{D912F686-72C3-4C3F-897B-5FAC9B287398}"/>
    <cellStyle name="Migliaia 2 24 2" xfId="5853" xr:uid="{4D8E58F5-E871-4555-88AA-9DB5D427B80D}"/>
    <cellStyle name="Migliaia 2 24 2 2" xfId="28361" xr:uid="{A7E7C979-BDB4-4A55-9296-09A4AEC94720}"/>
    <cellStyle name="Migliaia 2 24 2 3" xfId="18067" xr:uid="{0E1C8FF6-79D7-493C-9A5C-EEEC93E4DD3A}"/>
    <cellStyle name="Migliaia 2 24 3" xfId="9051" xr:uid="{561BB842-6833-49DA-A6C2-7E013C3BE3A2}"/>
    <cellStyle name="Migliaia 2 24 3 2" xfId="31321" xr:uid="{F6F2E901-DBC8-48B4-890D-F3083BA5EE7E}"/>
    <cellStyle name="Migliaia 2 24 3 3" xfId="21045" xr:uid="{65A3DEBA-9833-4962-A909-2E9ADE05B43E}"/>
    <cellStyle name="Migliaia 2 24 4" xfId="25397" xr:uid="{F7944FE5-46F8-4432-9D07-1369BACABCBB}"/>
    <cellStyle name="Migliaia 2 24 5" xfId="15097" xr:uid="{B1D50049-AB1C-4177-B73F-EDFE1009ECCF}"/>
    <cellStyle name="Migliaia 2 25" xfId="2512" xr:uid="{E4496E99-8BD7-4425-84A4-8321047E0809}"/>
    <cellStyle name="Migliaia 2 25 2" xfId="5826" xr:uid="{D95DB9E7-4CDC-46F7-860C-0FED60555220}"/>
    <cellStyle name="Migliaia 2 25 2 2" xfId="28334" xr:uid="{07307247-4E84-4EBF-A276-85D4DB1C2CC7}"/>
    <cellStyle name="Migliaia 2 25 2 3" xfId="18040" xr:uid="{40AC4019-4DF8-4120-B9C9-4EBD25E09E9B}"/>
    <cellStyle name="Migliaia 2 25 3" xfId="9024" xr:uid="{7E86D249-53B4-42FC-8A11-4C5438AF4AF8}"/>
    <cellStyle name="Migliaia 2 25 3 2" xfId="31294" xr:uid="{DD5900B2-F3A8-40F2-AC5A-01CECFEE1949}"/>
    <cellStyle name="Migliaia 2 25 3 3" xfId="21018" xr:uid="{FE0D7F81-DEBA-4E3D-9C68-11562B8FC861}"/>
    <cellStyle name="Migliaia 2 25 4" xfId="25370" xr:uid="{EC26C5DD-7EE5-41EE-9286-56217A34E3AF}"/>
    <cellStyle name="Migliaia 2 25 5" xfId="15070" xr:uid="{B0F86017-9E73-4BE5-A98E-89E630723958}"/>
    <cellStyle name="Migliaia 2 26" xfId="2500" xr:uid="{E4BF3A48-BFDA-4459-8FA3-510B58CD3B54}"/>
    <cellStyle name="Migliaia 2 26 2" xfId="5817" xr:uid="{853C9993-8B09-4C16-B0E5-5801B7614607}"/>
    <cellStyle name="Migliaia 2 26 2 2" xfId="28325" xr:uid="{24134027-3CBC-4DA1-BB80-51793D52388E}"/>
    <cellStyle name="Migliaia 2 26 2 3" xfId="18031" xr:uid="{0A927DED-C518-4645-9C22-71490C47C69A}"/>
    <cellStyle name="Migliaia 2 26 3" xfId="9015" xr:uid="{C923C4E4-B7F9-4B4E-9976-F9CAC6D979C2}"/>
    <cellStyle name="Migliaia 2 26 3 2" xfId="31285" xr:uid="{07EEEFFD-87C1-45A3-8A54-5448173F5802}"/>
    <cellStyle name="Migliaia 2 26 3 3" xfId="21009" xr:uid="{700FB80B-9BFB-469B-BD51-94F10B3CE3BB}"/>
    <cellStyle name="Migliaia 2 26 4" xfId="25361" xr:uid="{94FD118F-0F79-473A-BF60-6ED6D711FC5B}"/>
    <cellStyle name="Migliaia 2 26 5" xfId="15061" xr:uid="{5BB8B196-3B3F-423D-ADB0-CFB13D08B0B7}"/>
    <cellStyle name="Migliaia 2 27" xfId="2439" xr:uid="{C98575F8-4D82-49E0-912B-31D590989622}"/>
    <cellStyle name="Migliaia 2 27 2" xfId="5783" xr:uid="{0DA97630-707B-4FBB-A374-582BFA1544E6}"/>
    <cellStyle name="Migliaia 2 27 2 2" xfId="28299" xr:uid="{FC525D15-253F-4B45-BB7F-40E7C166BE7B}"/>
    <cellStyle name="Migliaia 2 27 2 3" xfId="18005" xr:uid="{B32B9EEA-9474-4034-9C9F-4E0337E44F18}"/>
    <cellStyle name="Migliaia 2 27 3" xfId="8989" xr:uid="{36177BDA-195A-4877-9534-BB07B8C9197C}"/>
    <cellStyle name="Migliaia 2 27 3 2" xfId="31259" xr:uid="{8EB31C64-09C6-4975-BF27-DD20505593C5}"/>
    <cellStyle name="Migliaia 2 27 3 3" xfId="20983" xr:uid="{AE2AB9D6-F88A-4627-A565-5AAF1C4A52F0}"/>
    <cellStyle name="Migliaia 2 27 4" xfId="25335" xr:uid="{9E1A5F81-4794-4F13-B44D-12D86154DDD8}"/>
    <cellStyle name="Migliaia 2 27 5" xfId="15035" xr:uid="{8130894F-068B-466E-BB9E-333E2456B6D9}"/>
    <cellStyle name="Migliaia 2 28" xfId="2401" xr:uid="{E105DAF4-F31B-4EC2-B7E9-83C00B94F420}"/>
    <cellStyle name="Migliaia 2 28 2" xfId="5748" xr:uid="{BEDC791C-E1A8-4BEB-8CAC-8E46748C2A76}"/>
    <cellStyle name="Migliaia 2 28 2 2" xfId="28264" xr:uid="{B53F038A-2C7D-4532-B908-C161D2E6E00A}"/>
    <cellStyle name="Migliaia 2 28 2 3" xfId="17970" xr:uid="{3795397C-AF07-4BB2-8ABA-573A1BDF1B75}"/>
    <cellStyle name="Migliaia 2 28 3" xfId="8954" xr:uid="{DE64B36E-C1D9-4E68-BA87-461D06A15741}"/>
    <cellStyle name="Migliaia 2 28 3 2" xfId="31224" xr:uid="{5C0F346D-DFF1-4880-BC2D-C32244E51AB4}"/>
    <cellStyle name="Migliaia 2 28 3 3" xfId="20948" xr:uid="{A9633523-9071-43FF-9172-A086A6024B3E}"/>
    <cellStyle name="Migliaia 2 28 4" xfId="25300" xr:uid="{AF353FBD-2831-47D0-86EC-E09252FD3A88}"/>
    <cellStyle name="Migliaia 2 28 5" xfId="15000" xr:uid="{1955FC7C-75C5-48DF-984B-DD5C7E93BF9B}"/>
    <cellStyle name="Migliaia 2 29" xfId="2382" xr:uid="{A33714C3-29C6-4C08-A517-5C3B81D2F9B3}"/>
    <cellStyle name="Migliaia 2 29 2" xfId="5729" xr:uid="{AA91F1F6-9CDB-48FA-A21E-C666B06E9D4D}"/>
    <cellStyle name="Migliaia 2 29 2 2" xfId="28245" xr:uid="{99889108-9CD1-4475-81DF-6CC62DAEE062}"/>
    <cellStyle name="Migliaia 2 29 2 3" xfId="17951" xr:uid="{7B7AA7C3-5BF8-4298-AF75-BA3C7CB67A25}"/>
    <cellStyle name="Migliaia 2 29 3" xfId="8935" xr:uid="{A98C9F2E-A5ED-477B-86E2-8C77E7FCC33E}"/>
    <cellStyle name="Migliaia 2 29 3 2" xfId="31205" xr:uid="{BC86128E-0F2C-49F4-8067-D2D043EFEA84}"/>
    <cellStyle name="Migliaia 2 29 3 3" xfId="20929" xr:uid="{36878DBF-E034-4EE8-A144-9F2013803012}"/>
    <cellStyle name="Migliaia 2 29 4" xfId="25281" xr:uid="{2A5CAD05-FAC7-4CEB-B524-EDA57885A04D}"/>
    <cellStyle name="Migliaia 2 29 5" xfId="14981" xr:uid="{1AA093E8-CB3E-40E4-A06A-70BB1F2A72BE}"/>
    <cellStyle name="Migliaia 2 3" xfId="64" xr:uid="{FD0800F1-B57B-4D3B-BF83-B144A3A0F70C}"/>
    <cellStyle name="Migliaia 2 3 10" xfId="4068" xr:uid="{6C3A105E-4417-48C0-85FD-98421234DF3A}"/>
    <cellStyle name="Migliaia 2 3 10 2" xfId="7243" xr:uid="{FA924015-F513-4E62-9EF8-19518D12C469}"/>
    <cellStyle name="Migliaia 2 3 10 2 2" xfId="29714" xr:uid="{EB3238CF-38FB-4094-8703-969845E69DC7}"/>
    <cellStyle name="Migliaia 2 3 10 2 3" xfId="19424" xr:uid="{4285EE74-37B6-4C95-A54F-9B791E8E5798}"/>
    <cellStyle name="Migliaia 2 3 10 3" xfId="10408" xr:uid="{CCB68B45-367A-4B8F-8F8D-F6CFCC067DCD}"/>
    <cellStyle name="Migliaia 2 3 10 3 3" xfId="22403" xr:uid="{4E0F41DA-5DBE-4BCA-A7BA-2315BEE4E804}"/>
    <cellStyle name="Migliaia 2 3 10 4" xfId="26754" xr:uid="{1234630B-FDBA-4478-ADC3-B2CC444D3BC3}"/>
    <cellStyle name="Migliaia 2 3 10 5" xfId="16455" xr:uid="{D080A61B-FA3F-4F1E-ABAC-C76DF5832CED}"/>
    <cellStyle name="Migliaia 2 3 10 6" xfId="32644" xr:uid="{CB357C63-EACF-4494-8DE6-728A93DED9F0}"/>
    <cellStyle name="Migliaia 2 3 11" xfId="3190" xr:uid="{7BC129EA-5761-48F8-B470-9A8FE9C77B55}"/>
    <cellStyle name="Migliaia 2 3 11 2" xfId="6545" xr:uid="{80B33F18-9629-40F1-AA9A-859E2B6E24E8}"/>
    <cellStyle name="Migliaia 2 3 11 2 2" xfId="29045" xr:uid="{8E70DD30-EE0D-4270-9FA6-2B0EBADF12FF}"/>
    <cellStyle name="Migliaia 2 3 11 2 3" xfId="18752" xr:uid="{9C0B660F-A9A6-4BDF-9F9E-52BB38F588A7}"/>
    <cellStyle name="Migliaia 2 3 11 3" xfId="9736" xr:uid="{637B8379-A6FE-47B5-A1BE-003809E752AB}"/>
    <cellStyle name="Migliaia 2 3 11 3 2" xfId="32006" xr:uid="{F9F13439-D657-477A-B8EB-413C5313F4D2}"/>
    <cellStyle name="Migliaia 2 3 11 3 3" xfId="21730" xr:uid="{B3786896-5539-4E75-B89A-386E36FB1952}"/>
    <cellStyle name="Migliaia 2 3 11 4" xfId="26082" xr:uid="{56C7117A-C3F8-4AB5-8FD0-E99A8C13297A}"/>
    <cellStyle name="Migliaia 2 3 11 5" xfId="15782" xr:uid="{3F1E73A9-6E72-4286-BA8A-82D696DAA85C}"/>
    <cellStyle name="Migliaia 2 3 11 6" xfId="32632" xr:uid="{6AB75E00-A70F-4C91-AE43-0C64F558322E}"/>
    <cellStyle name="Migliaia 2 3 12" xfId="3005" xr:uid="{34B5C440-7975-4509-B989-4980727DA638}"/>
    <cellStyle name="Migliaia 2 3 12 2" xfId="6294" xr:uid="{B7D92952-5A1E-4533-9A0D-BF18B6CB8CB3}"/>
    <cellStyle name="Migliaia 2 3 12 2 2" xfId="28795" xr:uid="{6D89CA17-8BAF-4D31-9AA2-480B7EC802A6}"/>
    <cellStyle name="Migliaia 2 3 12 2 3" xfId="18501" xr:uid="{9529EE4E-AA15-49DE-90AF-613334E31C42}"/>
    <cellStyle name="Migliaia 2 3 12 3" xfId="9485" xr:uid="{35476E39-1D8A-405B-8B32-EE9C7B0AEA7C}"/>
    <cellStyle name="Migliaia 2 3 12 3 2" xfId="31755" xr:uid="{FA11CFCE-9F5C-4504-8B0C-164EEC461D5D}"/>
    <cellStyle name="Migliaia 2 3 12 3 3" xfId="21479" xr:uid="{9C0904A5-65D8-4E8A-9AB0-A611665B3F67}"/>
    <cellStyle name="Migliaia 2 3 12 4" xfId="25831" xr:uid="{6696260B-52E5-4602-BBAD-6FC77DDF9ACD}"/>
    <cellStyle name="Migliaia 2 3 12 5" xfId="15531" xr:uid="{C0011EED-FF43-4399-8CD0-EF4AD7137B1F}"/>
    <cellStyle name="Migliaia 2 3 13" xfId="2891" xr:uid="{3F92E5A0-8100-40C5-BD2B-48150A803682}"/>
    <cellStyle name="Migliaia 2 3 13 2" xfId="6183" xr:uid="{F0974D2E-8272-4D0E-BAB3-567CBEE67423}"/>
    <cellStyle name="Migliaia 2 3 13 2 2" xfId="28684" xr:uid="{46DB5C26-E940-4DAA-9E0E-A7EB8A098967}"/>
    <cellStyle name="Migliaia 2 3 13 2 3" xfId="18390" xr:uid="{39F5696E-4839-48B5-8B20-167F619E8AC6}"/>
    <cellStyle name="Migliaia 2 3 13 3" xfId="9374" xr:uid="{FE753027-0A92-47F5-89E4-C9083E35E7FD}"/>
    <cellStyle name="Migliaia 2 3 13 3 2" xfId="31644" xr:uid="{697CD523-B7D5-4CEE-8E55-B95B18B45021}"/>
    <cellStyle name="Migliaia 2 3 13 3 3" xfId="21368" xr:uid="{80156293-0E07-46BF-B5AA-241C7A267227}"/>
    <cellStyle name="Migliaia 2 3 13 4" xfId="25720" xr:uid="{46840ED1-234F-4AE7-AFA1-4CD560FDF597}"/>
    <cellStyle name="Migliaia 2 3 13 5" xfId="15420" xr:uid="{5E3FCA6B-B69F-4F48-8EEE-7B75F1D43671}"/>
    <cellStyle name="Migliaia 2 3 14" xfId="2810" xr:uid="{6A1836E3-5D07-43B2-9248-B60B28754E6A}"/>
    <cellStyle name="Migliaia 2 3 14 2" xfId="6096" xr:uid="{B6BE7F10-CBCB-4021-9179-87EF63E7F9B2}"/>
    <cellStyle name="Migliaia 2 3 14 2 2" xfId="28597" xr:uid="{C211CDC4-EC21-4713-9C26-23FB59318060}"/>
    <cellStyle name="Migliaia 2 3 14 2 3" xfId="18303" xr:uid="{24160191-087A-4DE4-9D14-698B1335DB23}"/>
    <cellStyle name="Migliaia 2 3 14 3" xfId="9287" xr:uid="{67460B7C-E664-4EF1-A7CA-30759144C3EE}"/>
    <cellStyle name="Migliaia 2 3 14 3 2" xfId="31557" xr:uid="{49F61FA6-A085-4D72-8720-B0C1B0A185E8}"/>
    <cellStyle name="Migliaia 2 3 14 3 3" xfId="21281" xr:uid="{3311BEBE-710E-4B11-828C-CAEE810C5EF7}"/>
    <cellStyle name="Migliaia 2 3 14 4" xfId="25633" xr:uid="{DF94B05B-9AAD-43F3-9EF7-15EA4632A0C8}"/>
    <cellStyle name="Migliaia 2 3 14 5" xfId="15333" xr:uid="{C9D83C99-AD10-47F8-B4A1-DB6862FF27DC}"/>
    <cellStyle name="Migliaia 2 3 15" xfId="2712" xr:uid="{03BE462E-475E-488E-98FC-D3B20C0FB9F0}"/>
    <cellStyle name="Migliaia 2 3 15 2" xfId="5997" xr:uid="{64CE306D-B784-4BCB-9EAB-62D099077B0E}"/>
    <cellStyle name="Migliaia 2 3 15 2 2" xfId="28498" xr:uid="{2244A3AE-8192-489B-9144-FD522EAC0A43}"/>
    <cellStyle name="Migliaia 2 3 15 2 3" xfId="18204" xr:uid="{C848C83C-102E-42A0-8328-ECB1FD602413}"/>
    <cellStyle name="Migliaia 2 3 15 3" xfId="9188" xr:uid="{59181ABD-AEFE-4CC5-BFDD-6FF17568743C}"/>
    <cellStyle name="Migliaia 2 3 15 3 2" xfId="31458" xr:uid="{8B206B3C-2231-4FF6-A64A-AAD5A0296CFF}"/>
    <cellStyle name="Migliaia 2 3 15 3 3" xfId="21182" xr:uid="{F2F53163-B47D-4281-937C-8439351DE0C3}"/>
    <cellStyle name="Migliaia 2 3 15 4" xfId="25534" xr:uid="{0F725974-399D-4AE7-A8A5-EE602DED4B3F}"/>
    <cellStyle name="Migliaia 2 3 15 5" xfId="15234" xr:uid="{BD165DCE-1112-43CE-ABFA-D4AA20076E8C}"/>
    <cellStyle name="Migliaia 2 3 16" xfId="2405" xr:uid="{C95D407D-59E0-40CF-A8DF-3F110F93F547}"/>
    <cellStyle name="Migliaia 2 3 16 2" xfId="5752" xr:uid="{E76E3D64-DB8B-40AD-A61D-5F2B47DEC344}"/>
    <cellStyle name="Migliaia 2 3 16 2 2" xfId="28268" xr:uid="{CCA902D7-E6AF-44BB-B479-3CDC869FA678}"/>
    <cellStyle name="Migliaia 2 3 16 2 3" xfId="17974" xr:uid="{7B471995-2DA1-4BEE-8839-2467E060F787}"/>
    <cellStyle name="Migliaia 2 3 16 3" xfId="8958" xr:uid="{4DF9C6DF-0122-4BB2-AE82-EF67533515E6}"/>
    <cellStyle name="Migliaia 2 3 16 3 2" xfId="31228" xr:uid="{48ED5601-1EB1-44E4-BCD5-0E41F82E47B1}"/>
    <cellStyle name="Migliaia 2 3 16 3 3" xfId="20952" xr:uid="{48D25BD2-88E8-4777-8700-0C9F43A8E21A}"/>
    <cellStyle name="Migliaia 2 3 16 4" xfId="25304" xr:uid="{8DA9DD5C-A241-4D9D-80F3-ADB2E27ACF91}"/>
    <cellStyle name="Migliaia 2 3 16 5" xfId="15004" xr:uid="{29EDDA8F-078B-4FEC-BF81-D60C4AF5780E}"/>
    <cellStyle name="Migliaia 2 3 17" xfId="2145" xr:uid="{AF46A5CB-63D4-49FB-A471-A0A3046E0FDD}"/>
    <cellStyle name="Migliaia 2 3 17 2" xfId="5522" xr:uid="{F101DF7D-FA06-43DE-8E67-FB1F65347217}"/>
    <cellStyle name="Migliaia 2 3 17 2 2" xfId="28052" xr:uid="{56177170-6868-4982-ACA1-493E0BD399ED}"/>
    <cellStyle name="Migliaia 2 3 17 2 3" xfId="17758" xr:uid="{99F33F14-071C-49C3-98D1-A7C9EB1664EA}"/>
    <cellStyle name="Migliaia 2 3 17 3" xfId="8735" xr:uid="{3445544C-7F5C-4669-93F5-5B94E43BEA6A}"/>
    <cellStyle name="Migliaia 2 3 17 3 2" xfId="31012" xr:uid="{EDE7B7DE-D3B5-4E3C-9FE6-047EA1333BFB}"/>
    <cellStyle name="Migliaia 2 3 17 3 3" xfId="20736" xr:uid="{F7267F2E-E109-4433-B848-B9F0C7580439}"/>
    <cellStyle name="Migliaia 2 3 17 4" xfId="25081" xr:uid="{18CF7F33-904F-4AFE-86B1-ECF69FD556BF}"/>
    <cellStyle name="Migliaia 2 3 17 5" xfId="14781" xr:uid="{BCA7F8BD-CF1A-4BFF-811F-F695A569DE54}"/>
    <cellStyle name="Migliaia 2 3 18" xfId="1733" xr:uid="{65F9783E-99AE-4A89-8A7B-25159EE14003}"/>
    <cellStyle name="Migliaia 2 3 18 2" xfId="5343" xr:uid="{958C8BEE-DDC9-4844-9E49-8CEF7B5D025F}"/>
    <cellStyle name="Migliaia 2 3 18 2 2" xfId="27926" xr:uid="{BED31527-CDCC-4939-97A0-5FB26A58FFB1}"/>
    <cellStyle name="Migliaia 2 3 18 2 3" xfId="17632" xr:uid="{EC160BE8-5807-497F-A22B-21C1759E42C3}"/>
    <cellStyle name="Migliaia 2 3 18 3" xfId="8606" xr:uid="{31DD8EAA-BBD7-4950-A412-E9C7D8E64089}"/>
    <cellStyle name="Migliaia 2 3 18 3 2" xfId="30886" xr:uid="{6F610D8A-A85C-4A79-9A0F-AF7C8152F561}"/>
    <cellStyle name="Migliaia 2 3 18 3 3" xfId="20610" xr:uid="{6DE0951B-75AD-4ADC-A2CC-D20ECAC31D92}"/>
    <cellStyle name="Migliaia 2 3 18 4" xfId="24952" xr:uid="{A10B1243-6A6A-4DCD-ACF8-A771C33BE334}"/>
    <cellStyle name="Migliaia 2 3 18 5" xfId="14652" xr:uid="{622A2E06-CF08-4E26-BFF5-47099A0653EF}"/>
    <cellStyle name="Migliaia 2 3 19" xfId="1627" xr:uid="{8CDDCC50-36D6-43AD-9978-4744717ACCA4}"/>
    <cellStyle name="Migliaia 2 3 19 2" xfId="5247" xr:uid="{DFDC26A7-C9F1-480E-877E-ADFCA185170D}"/>
    <cellStyle name="Migliaia 2 3 19 2 2" xfId="27862" xr:uid="{EF32FEB1-C18C-40AB-8E7B-3B490CC3047B}"/>
    <cellStyle name="Migliaia 2 3 19 2 3" xfId="17568" xr:uid="{1F5F9EE0-F74A-4220-BDBD-38F322DA7448}"/>
    <cellStyle name="Migliaia 2 3 19 3" xfId="8531" xr:uid="{B33A2E27-425A-4FC2-9F28-5956480AAC83}"/>
    <cellStyle name="Migliaia 2 3 19 3 2" xfId="30822" xr:uid="{E409DCB8-4F9B-47CF-83CD-A0459E8EC897}"/>
    <cellStyle name="Migliaia 2 3 19 3 3" xfId="20546" xr:uid="{320B66D8-20A9-4AA8-9C19-AA858B62F9A4}"/>
    <cellStyle name="Migliaia 2 3 19 4" xfId="24877" xr:uid="{D4D6E5DB-C99F-43E8-B80F-893113845988}"/>
    <cellStyle name="Migliaia 2 3 19 5" xfId="14577" xr:uid="{952693ED-65CC-4966-8B64-5F4847B132DD}"/>
    <cellStyle name="Migliaia 2 3 2" xfId="95" xr:uid="{0B9A6ABF-F71E-4C91-97EC-3FE2E4FC499E}"/>
    <cellStyle name="Migliaia 2 3 2 10" xfId="1756" xr:uid="{729C5968-E854-4FB7-AE22-B598910507E0}"/>
    <cellStyle name="Migliaia 2 3 2 10 2" xfId="5359" xr:uid="{C55188C3-68C5-426C-9798-B49A1E1E2DDF}"/>
    <cellStyle name="Migliaia 2 3 2 10 2 2" xfId="27934" xr:uid="{DB4FB9C8-1CAE-4644-B15F-5D46DADCB727}"/>
    <cellStyle name="Migliaia 2 3 2 10 2 3" xfId="17640" xr:uid="{074AB5FD-F252-4C71-85C4-68F96EB1BA1A}"/>
    <cellStyle name="Migliaia 2 3 2 10 3" xfId="8615" xr:uid="{0D15E62F-65B8-4E4B-B210-5BFB077AB4EB}"/>
    <cellStyle name="Migliaia 2 3 2 10 3 2" xfId="30894" xr:uid="{72387058-3AD8-408D-AF98-F0758EFA5567}"/>
    <cellStyle name="Migliaia 2 3 2 10 3 3" xfId="20618" xr:uid="{95BDBE84-D853-40CB-8BD1-1EA82CA91905}"/>
    <cellStyle name="Migliaia 2 3 2 10 4" xfId="24961" xr:uid="{BED2B82A-6412-4B72-A768-A2F083D57EDB}"/>
    <cellStyle name="Migliaia 2 3 2 10 5" xfId="14661" xr:uid="{AA542E6D-AC7C-411C-B8FA-47F37B0593DA}"/>
    <cellStyle name="Migliaia 2 3 2 11" xfId="5270" xr:uid="{56F57EC8-6D69-4754-B09B-D2E0E3C1E52E}"/>
    <cellStyle name="Migliaia 2 3 2 11 2" xfId="27874" xr:uid="{A4BE583D-AE8E-49E0-8F56-DA0D3D330044}"/>
    <cellStyle name="Migliaia 2 3 2 11 3" xfId="17580" xr:uid="{858DFA92-8017-4C6E-B6BD-AE06A52FE195}"/>
    <cellStyle name="Migliaia 2 3 2 12" xfId="8552" xr:uid="{335B5A85-9711-4FF0-ABA1-8ADBF697267F}"/>
    <cellStyle name="Migliaia 2 3 2 12 2" xfId="30834" xr:uid="{7DA0FA3C-BD79-42D6-B243-8CE14552844D}"/>
    <cellStyle name="Migliaia 2 3 2 12 3" xfId="20558" xr:uid="{1932297B-BD56-4543-AFF2-49062B5F42FF}"/>
    <cellStyle name="Migliaia 2 3 2 13" xfId="12769" xr:uid="{77079505-7A58-47AD-951B-3B2D9784BCDB}"/>
    <cellStyle name="Migliaia 2 3 2 13 3" xfId="23639" xr:uid="{8B687C20-37FF-452C-997A-8ACF5F34EF56}"/>
    <cellStyle name="Migliaia 2 3 2 14" xfId="14258" xr:uid="{46A7F129-FDF7-4BCB-94DF-683775C928A9}"/>
    <cellStyle name="Migliaia 2 3 2 14 2" xfId="24898" xr:uid="{3241F69B-38CE-4915-8505-8E1182B3CAA6}"/>
    <cellStyle name="Migliaia 2 3 2 15" xfId="14598" xr:uid="{BC830DA7-A9EB-42EC-8C7C-3A87C174630E}"/>
    <cellStyle name="Migliaia 2 3 2 18" xfId="1203" xr:uid="{2FC9812D-BA97-4805-AAC2-7FE88F41CFD1}"/>
    <cellStyle name="Migliaia 2 3 2 2" xfId="152" xr:uid="{A85D1E52-7B6A-4C05-A0EF-6E11A4BE2375}"/>
    <cellStyle name="Migliaia 2 3 2 2 2" xfId="559" xr:uid="{98832943-E6E2-4A8E-B250-AF7D9ECAF4CB}"/>
    <cellStyle name="Migliaia 2 3 2 2 2 2" xfId="1105" xr:uid="{1BF3D49D-F649-4425-BBD0-D850156A6C45}"/>
    <cellStyle name="Migliaia 2 3 2 2 2 2 2" xfId="30653" xr:uid="{AEA9E347-EE37-4911-BF4A-5C42FCD78186}"/>
    <cellStyle name="Migliaia 2 3 2 2 2 2 2 2" xfId="32757" xr:uid="{0C7859ED-B2E6-4126-96AF-5232A437F8D8}"/>
    <cellStyle name="Migliaia 2 3 2 2 2 2 3" xfId="20365" xr:uid="{956582CA-FA32-4D7C-ACB2-1CE59BBA4660}"/>
    <cellStyle name="Migliaia 2 3 2 2 2 2 6" xfId="8242" xr:uid="{825C141A-F407-40ED-9350-8D7EFDC411B2}"/>
    <cellStyle name="Migliaia 2 3 2 2 2 3" xfId="11346" xr:uid="{893654D3-BC61-4142-BF10-41C3899AC63F}"/>
    <cellStyle name="Migliaia 2 3 2 2 2 3 2" xfId="32726" xr:uid="{B1DB329C-9864-48E0-AF79-B47A378AC3B1}"/>
    <cellStyle name="Migliaia 2 3 2 2 2 3 3" xfId="23345" xr:uid="{CE78D7E7-3727-435B-8D33-40104CC1052E}"/>
    <cellStyle name="Migliaia 2 3 2 2 2 4" xfId="5039" xr:uid="{A28D72D0-7FB2-4AF7-907B-3C1ABC4670D8}"/>
    <cellStyle name="Migliaia 2 3 2 2 2 4 2" xfId="32668" xr:uid="{AA973F66-2659-4F66-B535-CA179646FD01}"/>
    <cellStyle name="Migliaia 2 3 2 2 2 4 3" xfId="24219" xr:uid="{27F2240F-B752-4270-93D8-7E34D1026FE6}"/>
    <cellStyle name="Migliaia 2 3 2 2 2 5" xfId="14488" xr:uid="{71D30D50-6671-4F4A-A617-3E87BEA05DED}"/>
    <cellStyle name="Migliaia 2 3 2 2 2 5 2" xfId="27691" xr:uid="{3B40714A-E7B9-48F6-8761-F352165C7DBA}"/>
    <cellStyle name="Migliaia 2 3 2 2 2 6" xfId="17397" xr:uid="{810F87A1-5324-4FC4-9864-E7C9AC538ADF}"/>
    <cellStyle name="Migliaia 2 3 2 2 2 7" xfId="33061" xr:uid="{C0304B92-5EE3-489D-848D-B8511E26147D}"/>
    <cellStyle name="Migliaia 2 3 2 2 2 8" xfId="1433" xr:uid="{380596A9-B394-47D6-8DAF-BE3928B35E0F}"/>
    <cellStyle name="Migliaia 2 3 2 2 3" xfId="959" xr:uid="{1B3A762F-B51B-44FD-B493-B3A40BE8E8BD}"/>
    <cellStyle name="Migliaia 2 3 2 2 3 2" xfId="29628" xr:uid="{84F5A53A-6C44-4BF2-B228-483C88550060}"/>
    <cellStyle name="Migliaia 2 3 2 2 3 2 2" xfId="32743" xr:uid="{634CE985-414F-454E-A0C3-5E76018BA37C}"/>
    <cellStyle name="Migliaia 2 3 2 2 3 3" xfId="19337" xr:uid="{62C54B9C-76AD-4DE7-A447-C81B65687B14}"/>
    <cellStyle name="Migliaia 2 3 2 2 3 7" xfId="7156" xr:uid="{61227640-70C5-4A77-BFEE-BC61350BF06B}"/>
    <cellStyle name="Migliaia 2 3 2 2 4" xfId="10321" xr:uid="{95D5866F-2AA6-4C6E-8C25-6FF2D5593F23}"/>
    <cellStyle name="Migliaia 2 3 2 2 4 2" xfId="32590" xr:uid="{43C72812-E32F-4403-8944-D803EE42A460}"/>
    <cellStyle name="Migliaia 2 3 2 2 4 2 2" xfId="32784" xr:uid="{2B03B63C-B48D-4A85-8F66-E3F7FE9CFC96}"/>
    <cellStyle name="Migliaia 2 3 2 2 4 3" xfId="22316" xr:uid="{9DF2C66E-ABB0-4126-8C34-5052340C2074}"/>
    <cellStyle name="Migliaia 2 3 2 2 4 4" xfId="32688" xr:uid="{0B93DCF9-8F0E-442F-B6D6-A7BCBF2EF322}"/>
    <cellStyle name="Migliaia 2 3 2 2 5" xfId="4000" xr:uid="{2D218BB3-A059-4096-B5F1-3574B61DE648}"/>
    <cellStyle name="Migliaia 2 3 2 2 5 2" xfId="32715" xr:uid="{3E7F30F0-56D1-4EFF-8502-7163CC4C64D4}"/>
    <cellStyle name="Migliaia 2 3 2 2 5 3" xfId="23802" xr:uid="{3882E1BD-A36E-4B64-AE39-1972FF9C44C3}"/>
    <cellStyle name="Migliaia 2 3 2 2 6" xfId="14341" xr:uid="{800EB251-8465-412D-82D6-60AB7B176CAC}"/>
    <cellStyle name="Migliaia 2 3 2 2 6 2" xfId="26667" xr:uid="{FC4995AD-15DD-41C6-A042-B0B4AD0AB633}"/>
    <cellStyle name="Migliaia 2 3 2 2 7" xfId="16368" xr:uid="{C7E38FAA-2449-48D8-8D48-F8AC71FC2FA1}"/>
    <cellStyle name="Migliaia 2 3 2 2 7 2" xfId="32661" xr:uid="{C6606E1A-B9EE-493C-8099-D6E3BA4B71C4}"/>
    <cellStyle name="Migliaia 2 3 2 2 8" xfId="32799" xr:uid="{54D237EF-5844-4C3A-B657-1E5E38295F6D}"/>
    <cellStyle name="Migliaia 2 3 2 2 9" xfId="1286" xr:uid="{5EF7F852-60AB-4CCA-9D3E-CE3CB11BD9E3}"/>
    <cellStyle name="Migliaia 2 3 2 3" xfId="223" xr:uid="{5D10F081-8FE4-4C5F-A346-83CE5C70D1C4}"/>
    <cellStyle name="Migliaia 2 3 2 3 2" xfId="1063" xr:uid="{8DF8D8CD-C11A-45CA-B359-E977E670B693}"/>
    <cellStyle name="Migliaia 2 3 2 3 2 2" xfId="8010" xr:uid="{28F1A632-8CEF-446C-A3E1-7A250631D6E1}"/>
    <cellStyle name="Migliaia 2 3 2 3 2 2 2" xfId="30441" xr:uid="{4BBF0489-0FA3-4AA7-880D-3FC6E911EB7C}"/>
    <cellStyle name="Migliaia 2 3 2 3 2 2 3" xfId="20151" xr:uid="{019F0E59-58C7-4C01-A9DE-B69F7EC31F13}"/>
    <cellStyle name="Migliaia 2 3 2 3 2 2 4" xfId="32736" xr:uid="{559A2B06-AFFE-4E4D-ADA6-8C90277F08F1}"/>
    <cellStyle name="Migliaia 2 3 2 3 2 3" xfId="11133" xr:uid="{48B59E74-AD65-42E9-B0D7-98BAFEFA2E8F}"/>
    <cellStyle name="Migliaia 2 3 2 3 2 3 3" xfId="23131" xr:uid="{57885C26-D80C-4258-83A4-D00B633A9596}"/>
    <cellStyle name="Migliaia 2 3 2 3 2 4" xfId="27482" xr:uid="{3A9112AB-72BD-4EBA-897F-D6CF98344AC6}"/>
    <cellStyle name="Migliaia 2 3 2 3 2 5" xfId="17183" xr:uid="{844E3B4D-B67B-4DDD-AB36-CDC89BE43699}"/>
    <cellStyle name="Migliaia 2 3 2 3 2 6" xfId="33132" xr:uid="{05189F9F-D3AE-44B2-959E-354CBB4BFF85}"/>
    <cellStyle name="Migliaia 2 3 2 3 2 8" xfId="4823" xr:uid="{EE155B67-CCF6-4C4A-AF75-716E6AC351B4}"/>
    <cellStyle name="Migliaia 2 3 2 3 3" xfId="6997" xr:uid="{4E207DF1-9843-4F04-AF4D-5BCE220F41A3}"/>
    <cellStyle name="Migliaia 2 3 2 3 3 2" xfId="29468" xr:uid="{FFE64658-F46C-4221-8ED8-A423C560BCCD}"/>
    <cellStyle name="Migliaia 2 3 2 3 3 3" xfId="19175" xr:uid="{F07A4696-64FD-41F8-8E25-033AF80502DB}"/>
    <cellStyle name="Migliaia 2 3 2 3 3 4" xfId="32711" xr:uid="{E801123A-DAE0-493C-A8BE-6A93DE47B204}"/>
    <cellStyle name="Migliaia 2 3 2 3 4" xfId="10159" xr:uid="{A37C109F-3C7C-4040-8768-7D68A08F01A8}"/>
    <cellStyle name="Migliaia 2 3 2 3 4 2" xfId="32429" xr:uid="{C23CB32A-FBED-464E-8064-5705F7A99554}"/>
    <cellStyle name="Migliaia 2 3 2 3 4 3" xfId="22154" xr:uid="{C4374555-6A4A-4B6E-A4CC-95C42E68BF74}"/>
    <cellStyle name="Migliaia 2 3 2 3 4 4" xfId="32652" xr:uid="{DCEA9B6E-5194-4CAE-A468-9DF766E99A03}"/>
    <cellStyle name="Migliaia 2 3 2 3 5" xfId="3827" xr:uid="{1A23E29E-4F7C-4B08-BDE4-666019F94546}"/>
    <cellStyle name="Migliaia 2 3 2 3 5 3" xfId="24058" xr:uid="{42646245-660D-4727-A398-BCE0F1DB8642}"/>
    <cellStyle name="Migliaia 2 3 2 3 6" xfId="14445" xr:uid="{DB8DE019-9004-4BD7-8227-91CF2E4CDE4C}"/>
    <cellStyle name="Migliaia 2 3 2 3 6 2" xfId="26505" xr:uid="{4D639AF2-D3CF-426C-B63F-183C3C8D9091}"/>
    <cellStyle name="Migliaia 2 3 2 3 7" xfId="16206" xr:uid="{099E5145-9484-436B-AE11-87C7BB396B2E}"/>
    <cellStyle name="Migliaia 2 3 2 3 9" xfId="1390" xr:uid="{D8A85726-9C53-4C24-8E3D-77846BDBEF2F}"/>
    <cellStyle name="Migliaia 2 3 2 4" xfId="283" xr:uid="{E67F6138-9F9C-4E02-B2D3-CF8510429BC8}"/>
    <cellStyle name="Migliaia 2 3 2 4 10" xfId="4705" xr:uid="{6464977D-F321-4F71-8B95-5C18D460F4B4}"/>
    <cellStyle name="Migliaia 2 3 2 4 2" xfId="877" xr:uid="{3F5992D1-B842-4145-888B-3A16FE8F932A}"/>
    <cellStyle name="Migliaia 2 3 2 4 2 2" xfId="30309" xr:uid="{6214A921-B879-4A65-95C7-505EA8A4BBC7}"/>
    <cellStyle name="Migliaia 2 3 2 4 2 2 2" xfId="32749" xr:uid="{2DA9987A-56D8-4B7C-98BB-F90EFE68CDFC}"/>
    <cellStyle name="Migliaia 2 3 2 4 2 3" xfId="20020" xr:uid="{D6057FE1-198A-431F-93FC-4185A82E3026}"/>
    <cellStyle name="Migliaia 2 3 2 4 2 4" xfId="33192" xr:uid="{B0DD80EC-38F1-4D0A-AC00-AC202595C827}"/>
    <cellStyle name="Migliaia 2 3 2 4 2 5" xfId="7881" xr:uid="{2BA26FED-E5D5-4C62-B51E-C7198D05D456}"/>
    <cellStyle name="Migliaia 2 3 2 4 3" xfId="11004" xr:uid="{8B49E8F2-E1DF-4EEC-84D7-B09CDBCFCF6E}"/>
    <cellStyle name="Migliaia 2 3 2 4 3 2" xfId="32720" xr:uid="{1BCF85B8-AF4B-491C-B24E-4C1B3FD66E36}"/>
    <cellStyle name="Migliaia 2 3 2 4 3 3" xfId="22999" xr:uid="{1C8266A3-D3FD-4146-AA62-2B8F076A5804}"/>
    <cellStyle name="Migliaia 2 3 2 4 4" xfId="13691" xr:uid="{545F2A2C-FDA0-4E30-9D42-307BE93DC4FC}"/>
    <cellStyle name="Migliaia 2 3 2 4 4 3" xfId="24329" xr:uid="{F83C73A9-EAF0-4486-AD8D-24B7A74801DA}"/>
    <cellStyle name="Migliaia 2 3 2 4 5" xfId="27350" xr:uid="{1AA67D14-D3D0-404E-8209-FDCB71EE3533}"/>
    <cellStyle name="Migliaia 2 3 2 4 6" xfId="17051" xr:uid="{8C149F6C-F669-4ADC-9ADA-87B51D5EB74B}"/>
    <cellStyle name="Migliaia 2 3 2 5" xfId="750" xr:uid="{A1B0CDA1-A32E-4B1F-B23B-F27907AF15E4}"/>
    <cellStyle name="Migliaia 2 3 2 5 2" xfId="7679" xr:uid="{53C46006-353E-4E1B-BCCE-C4CA5A1EC592}"/>
    <cellStyle name="Migliaia 2 3 2 5 2 2" xfId="30108" xr:uid="{B98D1C31-0D94-46AD-8B64-76522D8727CE}"/>
    <cellStyle name="Migliaia 2 3 2 5 2 3" xfId="19818" xr:uid="{ADA2547D-4830-4B0B-97C8-6D4683EF0011}"/>
    <cellStyle name="Migliaia 2 3 2 5 2 4" xfId="32731" xr:uid="{F6417CF8-5B89-4981-B2C0-0D26728DF579}"/>
    <cellStyle name="Migliaia 2 3 2 5 3" xfId="10802" xr:uid="{61B7797E-33DC-4984-A3E9-B1CA57C588B6}"/>
    <cellStyle name="Migliaia 2 3 2 5 3 3" xfId="22797" xr:uid="{629D320C-9A20-4825-A390-250B3EFCCA32}"/>
    <cellStyle name="Migliaia 2 3 2 5 4" xfId="13950" xr:uid="{88D50E20-81BE-4F83-88D7-C6250736483E}"/>
    <cellStyle name="Migliaia 2 3 2 5 4 3" xfId="24588" xr:uid="{72EF27A7-CC1C-441B-8C1D-1F4D6A661150}"/>
    <cellStyle name="Migliaia 2 3 2 5 5" xfId="27148" xr:uid="{4CBDA804-84BA-462E-81C0-C0642F3FBA18}"/>
    <cellStyle name="Migliaia 2 3 2 5 6" xfId="16849" xr:uid="{F70D7ACD-4FF4-42E3-91D4-89F982215537}"/>
    <cellStyle name="Migliaia 2 3 2 5 7" xfId="33005" xr:uid="{4E9EE2B2-81DB-4A18-9AC0-F13B2E5D2B08}"/>
    <cellStyle name="Migliaia 2 3 2 5 9" xfId="4503" xr:uid="{F833F5CF-1BB6-47B8-B666-9397FE289CBC}"/>
    <cellStyle name="Migliaia 2 3 2 6" xfId="4305" xr:uid="{66E0D82B-E463-4C14-8290-543A198CF114}"/>
    <cellStyle name="Migliaia 2 3 2 6 2" xfId="7480" xr:uid="{EBC54E98-07BF-4E9B-B365-D7CDFB561F39}"/>
    <cellStyle name="Migliaia 2 3 2 6 2 2" xfId="29916" xr:uid="{333501F7-1D15-4C77-916B-2F9FA52914F5}"/>
    <cellStyle name="Migliaia 2 3 2 6 2 3" xfId="19626" xr:uid="{32F1A577-FA45-4776-98A8-11A1D6097E68}"/>
    <cellStyle name="Migliaia 2 3 2 6 2 4" xfId="32769" xr:uid="{578BE21A-894D-42B7-BAA5-2A217A358CA2}"/>
    <cellStyle name="Migliaia 2 3 2 6 3" xfId="10610" xr:uid="{31C37841-2168-4E75-9BBB-450BE2790B14}"/>
    <cellStyle name="Migliaia 2 3 2 6 3 3" xfId="22605" xr:uid="{B318E021-6D4D-4D51-8F51-6ADD1D35B85F}"/>
    <cellStyle name="Migliaia 2 3 2 6 4" xfId="14158" xr:uid="{967776FF-F016-4666-AC4A-1D599BF2080B}"/>
    <cellStyle name="Migliaia 2 3 2 6 4 3" xfId="24794" xr:uid="{019E2C78-87B4-400D-AD32-8EAB430F80CB}"/>
    <cellStyle name="Migliaia 2 3 2 6 5" xfId="26956" xr:uid="{78B19A39-CF6D-4AFB-98E6-0ECA0F53FDB4}"/>
    <cellStyle name="Migliaia 2 3 2 6 6" xfId="16657" xr:uid="{D41C1770-49BE-4417-832E-9F6BD8757F4B}"/>
    <cellStyle name="Migliaia 2 3 2 6 7" xfId="32685" xr:uid="{2A6A0309-40FB-4C19-94D5-BF6F2CE5829E}"/>
    <cellStyle name="Migliaia 2 3 2 7" xfId="4124" xr:uid="{DDF86CC6-4DF0-47AA-8EAC-55AE7F7FB7B2}"/>
    <cellStyle name="Migliaia 2 3 2 7 2" xfId="7299" xr:uid="{E874C16A-626A-4E57-A394-116E0203CEA7}"/>
    <cellStyle name="Migliaia 2 3 2 7 2 2" xfId="29763" xr:uid="{84E5D501-BB08-4140-9AE4-F72562C11F91}"/>
    <cellStyle name="Migliaia 2 3 2 7 2 3" xfId="19473" xr:uid="{E9BC4070-CBDF-429D-B914-1B2D7DA4217D}"/>
    <cellStyle name="Migliaia 2 3 2 7 3" xfId="10457" xr:uid="{0FF37778-DD47-4CA9-B5D0-7BD77A5D1900}"/>
    <cellStyle name="Migliaia 2 3 2 7 3 3" xfId="22452" xr:uid="{6D03EC8B-906A-4FC6-8A13-5E0F4229C8A3}"/>
    <cellStyle name="Migliaia 2 3 2 7 4" xfId="26803" xr:uid="{AC370661-C12C-408F-BE17-007F57F00C03}"/>
    <cellStyle name="Migliaia 2 3 2 7 5" xfId="16504" xr:uid="{3DF09B99-D559-4892-9135-92C96683761C}"/>
    <cellStyle name="Migliaia 2 3 2 7 6" xfId="32707" xr:uid="{DF7FD5A3-7443-4300-82D4-7CF0E901201A}"/>
    <cellStyle name="Migliaia 2 3 2 8" xfId="3354" xr:uid="{8169908C-3B6A-45F0-987C-4FDFFA97FAD3}"/>
    <cellStyle name="Migliaia 2 3 2 8 2" xfId="6711" xr:uid="{83EC0D29-FA96-4259-9831-124C0AA15612}"/>
    <cellStyle name="Migliaia 2 3 2 8 2 2" xfId="29211" xr:uid="{37C98D39-F7BA-4354-8366-97BFB14466B7}"/>
    <cellStyle name="Migliaia 2 3 2 8 2 3" xfId="18918" xr:uid="{2DF4467D-ECD9-4435-8280-2992E9B2B725}"/>
    <cellStyle name="Migliaia 2 3 2 8 3" xfId="9902" xr:uid="{AD7AC48B-34AB-4BD4-B890-3D3DBB10ACF3}"/>
    <cellStyle name="Migliaia 2 3 2 8 3 2" xfId="32172" xr:uid="{395F77C1-462B-4FC0-ADCB-C3DC365FAC28}"/>
    <cellStyle name="Migliaia 2 3 2 8 3 3" xfId="21896" xr:uid="{625C5ACD-DD1C-4EFA-8958-3EA4ADFC336F}"/>
    <cellStyle name="Migliaia 2 3 2 8 4" xfId="26247" xr:uid="{9ACCBDCC-473E-4BCE-971E-1CED2A5F9A9B}"/>
    <cellStyle name="Migliaia 2 3 2 8 5" xfId="15948" xr:uid="{8FC04AF2-CE41-4557-B84F-BA72C9EAC5F3}"/>
    <cellStyle name="Migliaia 2 3 2 8 6" xfId="32693" xr:uid="{22586636-F2A1-4C79-BCF7-10C01571EA5F}"/>
    <cellStyle name="Migliaia 2 3 2 9" xfId="3131" xr:uid="{5412F5A1-C770-456A-9D50-C78833CFC559}"/>
    <cellStyle name="Migliaia 2 3 2 9 2" xfId="6458" xr:uid="{B04A3B7D-5C1D-4FB5-8627-A1EDF2EF50F4}"/>
    <cellStyle name="Migliaia 2 3 2 9 2 2" xfId="28959" xr:uid="{1BE2E6BC-02A8-47D7-8215-97765D80212B}"/>
    <cellStyle name="Migliaia 2 3 2 9 2 3" xfId="18665" xr:uid="{E9336415-F127-4707-BBA8-594B4154C332}"/>
    <cellStyle name="Migliaia 2 3 2 9 3" xfId="9649" xr:uid="{9A36C801-3C9E-4B47-9F97-C806A7C4A817}"/>
    <cellStyle name="Migliaia 2 3 2 9 3 2" xfId="31919" xr:uid="{9A445A55-F82C-44FD-B1E2-3ACDCD341697}"/>
    <cellStyle name="Migliaia 2 3 2 9 3 3" xfId="21643" xr:uid="{BAC20DD1-BB62-48E3-9DC4-E55788BA1400}"/>
    <cellStyle name="Migliaia 2 3 2 9 4" xfId="25995" xr:uid="{57380D2F-CBFA-44EE-B080-791634328449}"/>
    <cellStyle name="Migliaia 2 3 2 9 5" xfId="15695" xr:uid="{A12EEB07-29E1-427C-BF51-73C71F12785C}"/>
    <cellStyle name="Migliaia 2 3 2 9 6" xfId="32648" xr:uid="{8B1F1D56-E606-4088-938D-84353621FED6}"/>
    <cellStyle name="Migliaia 2 3 20" xfId="1538" xr:uid="{D2D5FBB1-95C3-4D63-9CA2-A5543250D212}"/>
    <cellStyle name="Migliaia 2 3 20 2" xfId="5192" xr:uid="{0CED0817-9CE2-4635-9CB9-55B70CC2395C}"/>
    <cellStyle name="Migliaia 2 3 20 2 2" xfId="30775" xr:uid="{C8ED079D-BCB0-41A6-AA53-E537FCEFE013}"/>
    <cellStyle name="Migliaia 2 3 20 2 3" xfId="20498" xr:uid="{92187843-5352-4F55-86EE-EE6439848CB4}"/>
    <cellStyle name="Migliaia 2 3 20 3" xfId="8483" xr:uid="{A1ADFC14-00DF-4FB4-92BB-E679B248CC63}"/>
    <cellStyle name="Migliaia 2 3 20 4" xfId="17521" xr:uid="{1E9088C4-0539-4737-8ED9-5387CDF0999C}"/>
    <cellStyle name="Migliaia 2 3 21" xfId="8411" xr:uid="{137C5A6D-2B15-47DB-96E1-7A988EF6BE85}"/>
    <cellStyle name="Migliaia 2 3 21 2" xfId="8472" xr:uid="{6C3CDF0D-3F9C-4FE2-999F-3BC533BEFA37}"/>
    <cellStyle name="Migliaia 2 3 21 2 2" xfId="27817" xr:uid="{463787C9-F590-42A1-8EC6-35FE78512F20}"/>
    <cellStyle name="Migliaia 2 3 21 3" xfId="11822" xr:uid="{4B0D388B-A7C6-4BEC-8E65-9BDFFBE9D770}"/>
    <cellStyle name="Migliaia 2 3 22" xfId="5174" xr:uid="{8AD90AD7-3B0B-457E-91A5-4FFA6AF64669}"/>
    <cellStyle name="Migliaia 2 3 22 2" xfId="11856" xr:uid="{EA2FFD90-CF80-42E0-863F-DCCB772C8235}"/>
    <cellStyle name="Migliaia 2 3 22 3" xfId="20495" xr:uid="{F53A3E8A-D1C7-4956-BD2C-F7053C464192}"/>
    <cellStyle name="Migliaia 2 3 23" xfId="8451" xr:uid="{61EA20F3-E3CA-44D7-999D-126337A015D5}"/>
    <cellStyle name="Migliaia 2 3 23 2" xfId="12312" xr:uid="{5E35CCDD-EB6E-43D3-8E2F-3C8096B64895}"/>
    <cellStyle name="Migliaia 2 3 23 3" xfId="23457" xr:uid="{243A8714-CCFB-40C4-859C-5F68776632A6}"/>
    <cellStyle name="Migliaia 2 3 24" xfId="14206" xr:uid="{4B7130E0-74F8-4497-9C97-0AB6E92BCD6E}"/>
    <cellStyle name="Migliaia 2 3 24 2" xfId="24830" xr:uid="{891ACC5C-462F-453D-AD3B-4C53D36DDAC8}"/>
    <cellStyle name="Migliaia 2 3 25" xfId="14529" xr:uid="{99971E57-239F-4742-969D-BCDA91995B85}"/>
    <cellStyle name="Migliaia 2 3 3" xfId="127" xr:uid="{C44BB9EC-BFC4-4529-A04C-34101758933F}"/>
    <cellStyle name="Migliaia 2 3 3 11" xfId="1224" xr:uid="{FB37F8E3-1F13-40A2-BC7C-B81858792C9A}"/>
    <cellStyle name="Migliaia 2 3 3 2" xfId="320" xr:uid="{AF78FEF7-5953-459C-B9E8-E04662B8B9CD}"/>
    <cellStyle name="Migliaia 2 3 3 2 10" xfId="33036" xr:uid="{34811C83-1A02-48E1-98D1-1487BB253651}"/>
    <cellStyle name="Migliaia 2 3 3 2 2" xfId="538" xr:uid="{D22095E6-E2E6-4E7A-B506-F72FDD6FA2BB}"/>
    <cellStyle name="Migliaia 2 3 3 2 2 2" xfId="1082" xr:uid="{8225A6B4-521A-4205-A107-9B9D27786CCA}"/>
    <cellStyle name="Migliaia 2 3 3 2 2 2 2" xfId="30704" xr:uid="{7465B4CB-17D9-42E0-A601-938051290F1D}"/>
    <cellStyle name="Migliaia 2 3 3 2 2 2 3" xfId="20418" xr:uid="{868C169D-C450-41C7-BCB8-8EC3FE864597}"/>
    <cellStyle name="Migliaia 2 3 3 2 2 2 4" xfId="32754" xr:uid="{6FBF3884-606C-4F1E-AEC9-E08541EE277D}"/>
    <cellStyle name="Migliaia 2 3 3 2 2 2 5" xfId="8294" xr:uid="{A8FF4520-D5AC-4D5E-9928-6DDA1A3C5D2E}"/>
    <cellStyle name="Migliaia 2 3 3 2 2 3" xfId="11398" xr:uid="{5F8E9E39-E733-4019-A824-CB4E6FFAAA66}"/>
    <cellStyle name="Migliaia 2 3 3 2 2 3 3" xfId="23398" xr:uid="{54AF24F3-C698-43AC-A296-7C120ACF70D3}"/>
    <cellStyle name="Migliaia 2 3 3 2 2 4" xfId="13503" xr:uid="{4DE1DA66-18C1-4A1E-BF42-68C13E0B3B1C}"/>
    <cellStyle name="Migliaia 2 3 3 2 2 4 3" xfId="24139" xr:uid="{2B3956F2-902B-4170-852F-CCC73D29E2AB}"/>
    <cellStyle name="Migliaia 2 3 3 2 2 5" xfId="14464" xr:uid="{6993DAE7-F8EE-4953-A051-446731143B10}"/>
    <cellStyle name="Migliaia 2 3 3 2 2 5 2" xfId="27744" xr:uid="{6AA0DFA7-C191-449A-B52B-F76B0F417D15}"/>
    <cellStyle name="Migliaia 2 3 3 2 2 6" xfId="17450" xr:uid="{89DDC76E-906C-45A8-ADC4-F036DFA0EE34}"/>
    <cellStyle name="Migliaia 2 3 3 2 2 7" xfId="32680" xr:uid="{7F062CB2-BF20-4E5B-ABB5-1EDA38921639}"/>
    <cellStyle name="Migliaia 2 3 3 2 2 9" xfId="1409" xr:uid="{CE89F541-24B0-4D67-A9BF-BD518F2AA9DF}"/>
    <cellStyle name="Migliaia 2 3 3 2 3" xfId="1030" xr:uid="{7DB9102C-E65A-4431-8184-149D66D4576A}"/>
    <cellStyle name="Migliaia 2 3 3 2 3 2" xfId="7078" xr:uid="{72E5E206-6F55-467F-B4F1-587836597026}"/>
    <cellStyle name="Migliaia 2 3 3 2 3 3" xfId="19257" xr:uid="{81C0C82A-F7FA-4850-B063-C7AA27B60967}"/>
    <cellStyle name="Migliaia 2 3 3 2 3 5" xfId="1465" xr:uid="{591FB808-8E19-4426-AADB-58073DA512F0}"/>
    <cellStyle name="Migliaia 2 3 3 2 4" xfId="10241" xr:uid="{5B6CF77D-90A7-431B-9D6C-66D5AD6D045B}"/>
    <cellStyle name="Migliaia 2 3 3 2 4 2" xfId="32511" xr:uid="{9BD14AFB-8B6E-44F6-9463-9C5AB3579F74}"/>
    <cellStyle name="Migliaia 2 3 3 2 4 3" xfId="22236" xr:uid="{4867FC5A-36CD-438A-BE63-FDBF44CE1FD6}"/>
    <cellStyle name="Migliaia 2 3 3 2 4 4" xfId="32666" xr:uid="{DFDE45AC-0D7E-4356-A46A-5F88C35A8796}"/>
    <cellStyle name="Migliaia 2 3 3 2 5" xfId="12901" xr:uid="{EDC62762-D2F6-431A-A483-B5E02C0CF25C}"/>
    <cellStyle name="Migliaia 2 3 3 2 5 3" xfId="23722" xr:uid="{5F88CD01-A354-4CB8-B43C-23F5F185BEE1}"/>
    <cellStyle name="Migliaia 2 3 3 2 6" xfId="14412" xr:uid="{4E0B6579-F482-4B24-BE0E-0DFD35B26DBC}"/>
    <cellStyle name="Migliaia 2 3 3 2 6 2" xfId="26587" xr:uid="{FF405D1A-0F32-448C-BD5C-24046C5157E1}"/>
    <cellStyle name="Migliaia 2 3 3 2 7" xfId="16288" xr:uid="{5B17FA76-9708-4D02-BF7A-743F54CE7520}"/>
    <cellStyle name="Migliaia 2 3 3 2 8" xfId="500" xr:uid="{5B55C05E-1EA8-4390-8DE7-FFF4A64122AA}"/>
    <cellStyle name="Migliaia 2 3 3 2 9" xfId="1357" xr:uid="{4AB3F207-D95B-49DB-B2EF-42D9180658CB}"/>
    <cellStyle name="Migliaia 2 3 3 3" xfId="459" xr:uid="{26C1D8FF-2409-4696-BD01-770FED693F2F}"/>
    <cellStyle name="Migliaia 2 3 3 3 10" xfId="1308" xr:uid="{8B3D42C0-8F5D-46EB-8C3C-38450D1058E7}"/>
    <cellStyle name="Migliaia 2 3 3 3 2" xfId="981" xr:uid="{DEB0DE7C-50AA-41B5-8695-903D50C876D0}"/>
    <cellStyle name="Migliaia 2 3 3 3 2 2" xfId="8054" xr:uid="{A0E2CF0A-FE4B-4358-850F-0C1BAA7141C5}"/>
    <cellStyle name="Migliaia 2 3 3 3 2 2 2" xfId="30484" xr:uid="{29D7E120-46E8-4758-9925-D8E76F91E8AF}"/>
    <cellStyle name="Migliaia 2 3 3 3 2 2 3" xfId="20194" xr:uid="{FACCE9DA-B60A-43EC-A34E-2F4955726B50}"/>
    <cellStyle name="Migliaia 2 3 3 3 2 3" xfId="11176" xr:uid="{FA359007-F353-4736-9660-108851AAE254}"/>
    <cellStyle name="Migliaia 2 3 3 3 2 3 3" xfId="23174" xr:uid="{3DDB33F2-4803-452E-9602-9F804C58FA0E}"/>
    <cellStyle name="Migliaia 2 3 3 3 2 4" xfId="27523" xr:uid="{F6B72BBB-6177-4194-8EF4-0264F71B45EA}"/>
    <cellStyle name="Migliaia 2 3 3 3 2 5" xfId="17226" xr:uid="{33ACB913-8C76-4D08-A054-BE7C304C1CAE}"/>
    <cellStyle name="Migliaia 2 3 3 3 2 6" xfId="32741" xr:uid="{3745FC93-E0CA-48A0-84B4-D2FCC91EE2E2}"/>
    <cellStyle name="Migliaia 2 3 3 3 2 7" xfId="4867" xr:uid="{48959DD8-BF63-4E3B-B9B2-577E27645E7E}"/>
    <cellStyle name="Migliaia 2 3 3 3 3" xfId="6915" xr:uid="{5831D930-89FC-476D-8377-FA73353D6BFA}"/>
    <cellStyle name="Migliaia 2 3 3 3 3 2" xfId="29386" xr:uid="{83C85D7A-46E8-42F2-A449-DD9DA0E9F612}"/>
    <cellStyle name="Migliaia 2 3 3 3 3 3" xfId="19093" xr:uid="{D106EF85-B562-4303-9DE2-2F76DFD3485A}"/>
    <cellStyle name="Migliaia 2 3 3 3 4" xfId="10078" xr:uid="{F3817DC8-1991-46F6-8285-4EEFB8521B19}"/>
    <cellStyle name="Migliaia 2 3 3 3 4 2" xfId="32347" xr:uid="{464DBEE0-89EE-4F55-B0D4-351735E18695}"/>
    <cellStyle name="Migliaia 2 3 3 3 4 3" xfId="22072" xr:uid="{C366DB9F-07ED-4490-8697-85D8D6A4466E}"/>
    <cellStyle name="Migliaia 2 3 3 3 5" xfId="13343" xr:uid="{EDD7E95B-CF65-4D40-B8E2-3F9EE6350B64}"/>
    <cellStyle name="Migliaia 2 3 3 3 5 3" xfId="23979" xr:uid="{A8849282-718F-4848-9098-E3157EA117EA}"/>
    <cellStyle name="Migliaia 2 3 3 3 6" xfId="14363" xr:uid="{A8F85B0D-F90D-4D0F-989B-6546746EA2D9}"/>
    <cellStyle name="Migliaia 2 3 3 3 6 2" xfId="26423" xr:uid="{548EC489-8400-4E51-AB55-C8341EDA2E05}"/>
    <cellStyle name="Migliaia 2 3 3 3 7" xfId="16124" xr:uid="{DEA39591-1D27-4580-A3A7-B12297263583}"/>
    <cellStyle name="Migliaia 2 3 3 3 8" xfId="32678" xr:uid="{7815EE08-09DB-47EF-8617-5F875D06A5BB}"/>
    <cellStyle name="Migliaia 2 3 3 4" xfId="898" xr:uid="{FC7B8CB4-E1CE-4910-AEC4-DD731775722B}"/>
    <cellStyle name="Migliaia 2 3 3 4 2" xfId="6629" xr:uid="{73D96962-6905-4345-A2EC-CD071BD0BC58}"/>
    <cellStyle name="Migliaia 2 3 3 4 2 2" xfId="29129" xr:uid="{BD70BEA0-F831-4A0D-A6E6-1C3125D13BDE}"/>
    <cellStyle name="Migliaia 2 3 3 4 2 3" xfId="18836" xr:uid="{9BE42742-B8F2-49E4-8EB4-59002A23B479}"/>
    <cellStyle name="Migliaia 2 3 3 4 2 4" xfId="32782" xr:uid="{D797715B-10D4-4519-8B86-242D479C500C}"/>
    <cellStyle name="Migliaia 2 3 3 4 3" xfId="9820" xr:uid="{D9996AA1-B45A-4748-AE04-350EFA0F027F}"/>
    <cellStyle name="Migliaia 2 3 3 4 3 2" xfId="32090" xr:uid="{D3E9577E-E9B7-446D-8922-CA590D99D8E8}"/>
    <cellStyle name="Migliaia 2 3 3 4 3 3" xfId="21814" xr:uid="{6DADB4ED-7AE5-46DF-88E8-3352334C4390}"/>
    <cellStyle name="Migliaia 2 3 3 4 4" xfId="26165" xr:uid="{4C3847B8-C2C9-4333-847D-1C075D06908C}"/>
    <cellStyle name="Migliaia 2 3 3 4 5" xfId="15866" xr:uid="{78DD790B-4429-4B28-B2AC-FF296D3E0C43}"/>
    <cellStyle name="Migliaia 2 3 3 4 8" xfId="3272" xr:uid="{E2FD461E-4E34-46CE-8EA5-89F4F541873E}"/>
    <cellStyle name="Migliaia 2 3 3 5" xfId="6376" xr:uid="{7D3359B7-4102-4FEF-92E6-A35BE86FC865}"/>
    <cellStyle name="Migliaia 2 3 3 5 2" xfId="28877" xr:uid="{3D0E8B7A-BCFA-40A6-8120-78E75C4FFAF3}"/>
    <cellStyle name="Migliaia 2 3 3 5 3" xfId="18583" xr:uid="{20E48F46-C855-461A-BFF5-C73AAC169617}"/>
    <cellStyle name="Migliaia 2 3 3 5 4" xfId="32713" xr:uid="{20AB3E8D-8B59-493F-94B2-2C016676A3E1}"/>
    <cellStyle name="Migliaia 2 3 3 6" xfId="9567" xr:uid="{80A30A6B-6953-47C0-B588-99ED34D7BF6C}"/>
    <cellStyle name="Migliaia 2 3 3 6 2" xfId="31837" xr:uid="{87E7087A-78A6-4C3F-83DE-99736B23F5F8}"/>
    <cellStyle name="Migliaia 2 3 3 6 3" xfId="21561" xr:uid="{0F4B4191-F555-4CE5-A486-86BD886727CB}"/>
    <cellStyle name="Migliaia 2 3 3 6 4" xfId="32697" xr:uid="{30437EC9-2975-4168-821D-EAE181F0F978}"/>
    <cellStyle name="Migliaia 2 3 3 7" xfId="12689" xr:uid="{B13BADF5-5F8F-48B1-A8EA-FE6D69F1DD74}"/>
    <cellStyle name="Migliaia 2 3 3 7 2" xfId="32658" xr:uid="{F266E961-578F-4A58-BFAF-6C259E64030D}"/>
    <cellStyle name="Migliaia 2 3 3 7 3" xfId="23557" xr:uid="{DC0AA235-56F2-4F27-9ED4-E1223F2D935D}"/>
    <cellStyle name="Migliaia 2 3 3 8" xfId="14279" xr:uid="{6974D7BC-864C-4854-B7E5-28B10C157A8F}"/>
    <cellStyle name="Migliaia 2 3 3 8 2" xfId="25913" xr:uid="{6562ADE4-4669-465B-BE87-DCCB6274B521}"/>
    <cellStyle name="Migliaia 2 3 3 9" xfId="15613" xr:uid="{D17DEDEF-04AA-4004-A587-BDE4CCB4DF6F}"/>
    <cellStyle name="Migliaia 2 3 33" xfId="1151" xr:uid="{15EF3376-2FF5-456A-9C60-E0666120C852}"/>
    <cellStyle name="Migliaia 2 3 4" xfId="194" xr:uid="{85FB8D97-1DAF-4218-B3AF-AA17AC23FA3B}"/>
    <cellStyle name="Migliaia 2 3 4 2" xfId="516" xr:uid="{A50ED16F-546D-4346-A2CC-703DBE6C127D}"/>
    <cellStyle name="Migliaia 2 3 4 2 2" xfId="1050" xr:uid="{6399FB89-DF1D-4423-8389-23C465C2D792}"/>
    <cellStyle name="Migliaia 2 3 4 2 2 2" xfId="30572" xr:uid="{245BF919-E1E7-4932-AE58-D294FE904871}"/>
    <cellStyle name="Migliaia 2 3 4 2 2 3" xfId="20283" xr:uid="{C247501F-832C-4478-804C-EA946519AA21}"/>
    <cellStyle name="Migliaia 2 3 4 2 2 4" xfId="32734" xr:uid="{B6AC3586-79A2-4C43-858D-5D00948D77C1}"/>
    <cellStyle name="Migliaia 2 3 4 2 2 5" xfId="8154" xr:uid="{C1F2A1F1-032B-45C3-86CB-A1CE661B3B6B}"/>
    <cellStyle name="Migliaia 2 3 4 2 3" xfId="11265" xr:uid="{ECED89F3-2EF0-4A7B-AC9C-8A0441C29A1D}"/>
    <cellStyle name="Migliaia 2 3 4 2 3 3" xfId="23263" xr:uid="{4CB01A20-0531-46AD-9879-64CC85F7FDAD}"/>
    <cellStyle name="Migliaia 2 3 4 2 4" xfId="14432" xr:uid="{C3FD326B-0D1C-426B-BFE5-B215DCE23CA9}"/>
    <cellStyle name="Migliaia 2 3 4 2 4 2" xfId="27610" xr:uid="{E678C5AC-F924-4634-9480-BD4264A2F5A2}"/>
    <cellStyle name="Migliaia 2 3 4 2 5" xfId="17315" xr:uid="{F2617D9B-CBCF-47E3-B101-138F4BC34D81}"/>
    <cellStyle name="Migliaia 2 3 4 2 6" xfId="32675" xr:uid="{8DE349BE-5226-4B5D-8CE6-38335ED363F1}"/>
    <cellStyle name="Migliaia 2 3 4 2 7" xfId="33103" xr:uid="{1DB8CA29-1E1A-4554-98B7-2D7CAA071932}"/>
    <cellStyle name="Migliaia 2 3 4 2 8" xfId="1377" xr:uid="{026D0A64-10AF-4BE9-9058-7069B810F2D9}"/>
    <cellStyle name="Migliaia 2 3 4 3" xfId="995" xr:uid="{E990951C-E6B8-4098-B148-2B01C2A2312B}"/>
    <cellStyle name="Migliaia 2 3 4 3 2" xfId="29286" xr:uid="{932CEE10-AEB2-4F9E-819E-BDFE1F11F01D}"/>
    <cellStyle name="Migliaia 2 3 4 3 3" xfId="18993" xr:uid="{4F23F22E-140D-4EBB-B183-5692B7566597}"/>
    <cellStyle name="Migliaia 2 3 4 3 4" xfId="32709" xr:uid="{E48EC5F3-AF4F-4C17-9C4E-DBEC9DEC5C5B}"/>
    <cellStyle name="Migliaia 2 3 4 3 5" xfId="6794" xr:uid="{7E4BF697-73E9-4D70-A979-F39E23559D5C}"/>
    <cellStyle name="Migliaia 2 3 4 4" xfId="9978" xr:uid="{F2D740EC-C2F3-44A8-A9A1-B85C0BF572EC}"/>
    <cellStyle name="Migliaia 2 3 4 4 2" xfId="32247" xr:uid="{2148E8C9-1AFB-47F7-976A-A7BA2130E52B}"/>
    <cellStyle name="Migliaia 2 3 4 4 3" xfId="21972" xr:uid="{946950A9-9085-4ACF-A9C2-B6ED1ECB36E9}"/>
    <cellStyle name="Migliaia 2 3 4 4 4" xfId="32649" xr:uid="{CA4A0825-DE0B-4744-A4B0-0A8A0CCDB72A}"/>
    <cellStyle name="Migliaia 2 3 4 5" xfId="13055" xr:uid="{9D62B6B9-1E34-4520-975C-149B130BBA4F}"/>
    <cellStyle name="Migliaia 2 3 4 5 3" xfId="23879" xr:uid="{D9E5FFB3-6108-40D3-BBFE-28B7A3EEA80E}"/>
    <cellStyle name="Migliaia 2 3 4 6" xfId="14377" xr:uid="{B1E33D30-8316-4F49-9BC8-36A995A24EB9}"/>
    <cellStyle name="Migliaia 2 3 4 6 2" xfId="26323" xr:uid="{F88092E7-DBE8-48B9-99F3-81CDD35E535B}"/>
    <cellStyle name="Migliaia 2 3 4 7" xfId="16024" xr:uid="{FF2A846D-04FB-4185-927B-83EFC208164D}"/>
    <cellStyle name="Migliaia 2 3 4 8" xfId="467" xr:uid="{30048546-43E3-43B6-8597-E8EAEC195BEB}"/>
    <cellStyle name="Migliaia 2 3 4 9" xfId="1322" xr:uid="{ADD6B212-1042-41AA-867C-8EEA18BADA2C}"/>
    <cellStyle name="Migliaia 2 3 5" xfId="255" xr:uid="{85BF796F-CFB3-4586-A97E-CC550EAAABB3}"/>
    <cellStyle name="Migliaia 2 3 5 2" xfId="963" xr:uid="{F9232B6E-0692-4EA1-B65A-DA00ABDA8DE5}"/>
    <cellStyle name="Migliaia 2 3 5 2 2" xfId="30363" xr:uid="{5E1B4242-885D-4CE8-A4E7-8A89B3F511F8}"/>
    <cellStyle name="Migliaia 2 3 5 2 2 2" xfId="32746" xr:uid="{8C4B9965-3657-40B1-8D7A-1CA8B891B530}"/>
    <cellStyle name="Migliaia 2 3 5 2 3" xfId="20073" xr:uid="{B2AC2D70-591E-4868-BC2F-DB2777E46D6E}"/>
    <cellStyle name="Migliaia 2 3 5 2 4" xfId="32679" xr:uid="{B13115B9-BD09-4A95-B669-ED8B7D9F0D55}"/>
    <cellStyle name="Migliaia 2 3 5 2 5" xfId="7933" xr:uid="{5C5A3D58-7733-4603-BD05-41D7BBF83D3A}"/>
    <cellStyle name="Migliaia 2 3 5 2 6" xfId="33164" xr:uid="{D2278784-129E-45E9-8EB6-B388F37B23F7}"/>
    <cellStyle name="Migliaia 2 3 5 3" xfId="11055" xr:uid="{F4175A18-47A6-4CF2-9F18-299E34441605}"/>
    <cellStyle name="Migliaia 2 3 5 3 2" xfId="32717" xr:uid="{3E27A726-F200-44DF-977D-5F432DA4D447}"/>
    <cellStyle name="Migliaia 2 3 5 3 3" xfId="23053" xr:uid="{DF2713FB-5D0D-4C02-A166-BDDCB0D82A9C}"/>
    <cellStyle name="Migliaia 2 3 5 4" xfId="13794" xr:uid="{487F81BA-D353-440B-B6AB-617AAFAC0DA8}"/>
    <cellStyle name="Migliaia 2 3 5 4 3" xfId="24433" xr:uid="{F73BFF35-989B-436F-A250-8C0070976671}"/>
    <cellStyle name="Migliaia 2 3 5 5" xfId="14345" xr:uid="{E486F142-62A1-4BC9-B0FC-F0C2072F5B79}"/>
    <cellStyle name="Migliaia 2 3 5 5 2" xfId="27404" xr:uid="{F8CA8C23-79C5-4388-87A2-5638E1CCE910}"/>
    <cellStyle name="Migliaia 2 3 5 6" xfId="17105" xr:uid="{2E5ECA6B-10B5-452F-9180-115844BF31FF}"/>
    <cellStyle name="Migliaia 2 3 5 7" xfId="449" xr:uid="{AAAED208-F89F-4B2B-80FA-B2386C1832AC}"/>
    <cellStyle name="Migliaia 2 3 5 9" xfId="1290" xr:uid="{0F4C99BB-4C1A-4DBE-8B69-E9EE5EDAC0F6}"/>
    <cellStyle name="Migliaia 2 3 6" xfId="356" xr:uid="{9A058908-FF61-459A-A20A-65E260687F02}"/>
    <cellStyle name="Migliaia 2 3 6 2" xfId="839" xr:uid="{52C0E031-CC96-42BD-8615-9D58B0516932}"/>
    <cellStyle name="Migliaia 2 3 6 2 2" xfId="30231" xr:uid="{F5DE287F-4B8C-4C64-8779-8EB8D1D6BDA8}"/>
    <cellStyle name="Migliaia 2 3 6 2 3" xfId="19942" xr:uid="{DE304736-1058-4419-807E-876AF7E28D4B}"/>
    <cellStyle name="Migliaia 2 3 6 2 5" xfId="7803" xr:uid="{B7B0C124-96DC-414F-B62F-C85616633BB1}"/>
    <cellStyle name="Migliaia 2 3 6 3" xfId="10926" xr:uid="{4A1CB25E-213A-4EE9-8D90-C4FE29D23259}"/>
    <cellStyle name="Migliaia 2 3 6 3 3" xfId="22921" xr:uid="{79E237E0-0FEC-4E55-8621-37BFE4143599}"/>
    <cellStyle name="Migliaia 2 3 6 4" xfId="13708" xr:uid="{06A4A9DD-4812-447F-AE6F-8792FCE56C66}"/>
    <cellStyle name="Migliaia 2 3 6 4 3" xfId="24347" xr:uid="{17D356A8-3CA0-4920-9D5E-5C9BB0358052}"/>
    <cellStyle name="Migliaia 2 3 6 5" xfId="27272" xr:uid="{6F2B5006-459F-45D1-8AB6-585781CCC581}"/>
    <cellStyle name="Migliaia 2 3 6 6" xfId="16973" xr:uid="{E2DAD6B0-1DED-4BFD-B5F2-9668A1C8C900}"/>
    <cellStyle name="Migliaia 2 3 6 7" xfId="32978" xr:uid="{CD0AB891-AFC8-4298-88F6-4CE9B904E971}"/>
    <cellStyle name="Migliaia 2 3 6 9" xfId="4627" xr:uid="{C3F600FF-1B0E-4310-B848-209DE8BE46A5}"/>
    <cellStyle name="Migliaia 2 3 7" xfId="699" xr:uid="{A63FDDF1-2701-42D4-9727-1248D68C65EE}"/>
    <cellStyle name="Migliaia 2 3 7 2" xfId="7735" xr:uid="{87590EB2-B4C4-4B70-B63E-9055E88401F7}"/>
    <cellStyle name="Migliaia 2 3 7 2 2" xfId="30164" xr:uid="{F840A385-9F4E-475F-B41F-4A99EB56BD9D}"/>
    <cellStyle name="Migliaia 2 3 7 2 3" xfId="19874" xr:uid="{42FD4900-6333-4CBA-B62E-1EC46E800A47}"/>
    <cellStyle name="Migliaia 2 3 7 2 4" xfId="32766" xr:uid="{3575F77A-C933-4849-B771-41E414EC83EE}"/>
    <cellStyle name="Migliaia 2 3 7 3" xfId="10858" xr:uid="{DE57666E-8F2B-4E4C-80E1-7E9DDC0DBA75}"/>
    <cellStyle name="Migliaia 2 3 7 3 3" xfId="22853" xr:uid="{893310A5-FC10-44EB-B16F-9F3E8ED50653}"/>
    <cellStyle name="Migliaia 2 3 7 4" xfId="14061" xr:uid="{56A5475C-3B63-4097-8720-169359F84355}"/>
    <cellStyle name="Migliaia 2 3 7 4 3" xfId="24701" xr:uid="{8AC13BAC-767A-4EE7-B518-A924D1A3BFED}"/>
    <cellStyle name="Migliaia 2 3 7 5" xfId="27204" xr:uid="{965663F9-0861-400D-ADC4-6E7E73B630AA}"/>
    <cellStyle name="Migliaia 2 3 7 6" xfId="16905" xr:uid="{66B0D2C6-567A-4A4F-A741-4D39695D112E}"/>
    <cellStyle name="Migliaia 2 3 7 9" xfId="4559" xr:uid="{24E5FE6F-F55C-4395-9330-A6981C332D66}"/>
    <cellStyle name="Migliaia 2 3 8" xfId="4424" xr:uid="{3ED2EAA2-5509-418D-B6EF-F0E4CC50F362}"/>
    <cellStyle name="Migliaia 2 3 8 2" xfId="7600" xr:uid="{15222064-4553-4E68-9469-C44033EFF0DE}"/>
    <cellStyle name="Migliaia 2 3 8 2 2" xfId="30029" xr:uid="{3833F594-64AD-44D2-A49F-603E02E4718B}"/>
    <cellStyle name="Migliaia 2 3 8 2 3" xfId="19739" xr:uid="{D93E6B66-DC0C-43CC-825F-0168792F14D9}"/>
    <cellStyle name="Migliaia 2 3 8 3" xfId="10723" xr:uid="{934FAEC1-62E8-4B8D-A903-10E907D97B02}"/>
    <cellStyle name="Migliaia 2 3 8 3 3" xfId="22718" xr:uid="{2B05504D-A9D3-4366-A780-0A19B97D47EF}"/>
    <cellStyle name="Migliaia 2 3 8 4" xfId="13715" xr:uid="{84D0D24B-3AFC-4151-954D-E709C6864DF8}"/>
    <cellStyle name="Migliaia 2 3 8 4 3" xfId="24354" xr:uid="{3E67F7FC-F900-4713-A8BE-EAC9B9C8957F}"/>
    <cellStyle name="Migliaia 2 3 8 5" xfId="27069" xr:uid="{D422320F-55CA-4592-8327-789B09E5C042}"/>
    <cellStyle name="Migliaia 2 3 8 6" xfId="16770" xr:uid="{36EC109C-994B-4216-A92E-41FDE1A1886B}"/>
    <cellStyle name="Migliaia 2 3 8 7" xfId="32703" xr:uid="{56D0FF5F-3031-4BAC-9BA8-AE1029E36764}"/>
    <cellStyle name="Migliaia 2 3 9" xfId="4215" xr:uid="{0E99032D-ECF4-4FB4-85A1-64E9500CC673}"/>
    <cellStyle name="Migliaia 2 3 9 2" xfId="7390" xr:uid="{206F5F4A-B872-4D72-B9B9-CE2F2221D77B}"/>
    <cellStyle name="Migliaia 2 3 9 2 2" xfId="29839" xr:uid="{6DA4CE61-3C21-427C-BD36-41FB4E02BD34}"/>
    <cellStyle name="Migliaia 2 3 9 2 3" xfId="19549" xr:uid="{B78857F8-9B72-4C6C-BE5E-586245554BA4}"/>
    <cellStyle name="Migliaia 2 3 9 3" xfId="10533" xr:uid="{5E42D94E-E1DF-440C-920C-F9383544D9D4}"/>
    <cellStyle name="Migliaia 2 3 9 3 3" xfId="22528" xr:uid="{31ABD6E0-62D9-4B44-BBA1-BAAB9AD419AE}"/>
    <cellStyle name="Migliaia 2 3 9 4" xfId="14097" xr:uid="{814A0CF7-090E-42E9-A4B8-2967651158B2}"/>
    <cellStyle name="Migliaia 2 3 9 4 3" xfId="24733" xr:uid="{E847F9AD-F369-49BC-BA9A-4CA41BD424DF}"/>
    <cellStyle name="Migliaia 2 3 9 5" xfId="26879" xr:uid="{5CBB1BD1-45F3-4914-B875-19959FC69C59}"/>
    <cellStyle name="Migliaia 2 3 9 6" xfId="16580" xr:uid="{6A8B3683-FC76-415C-B023-DE73C3BE426B}"/>
    <cellStyle name="Migliaia 2 3 9 7" xfId="32690" xr:uid="{9CF74E47-79B0-4A73-ABAC-FC04D81658A0}"/>
    <cellStyle name="Migliaia 2 3_BRESCIA" xfId="437" xr:uid="{ED623F63-0AE7-4DC2-A94B-F3C3001542C1}"/>
    <cellStyle name="Migliaia 2 30" xfId="2364" xr:uid="{487551B7-0C9D-4BE6-A144-E32206ED4B56}"/>
    <cellStyle name="Migliaia 2 30 2" xfId="5711" xr:uid="{C20F9A97-C533-4E1C-9B6A-4211B22CE5C5}"/>
    <cellStyle name="Migliaia 2 30 2 2" xfId="28227" xr:uid="{488C7D05-9163-4440-AF86-0E537F30B836}"/>
    <cellStyle name="Migliaia 2 30 2 3" xfId="17933" xr:uid="{A6AC3D53-0B4F-454A-8469-138B7067A7C9}"/>
    <cellStyle name="Migliaia 2 30 3" xfId="8917" xr:uid="{5339188C-9B79-436B-8466-87C919383369}"/>
    <cellStyle name="Migliaia 2 30 3 2" xfId="31187" xr:uid="{E2D46AAD-D7AD-4DB3-A2E6-9C674C3B1440}"/>
    <cellStyle name="Migliaia 2 30 3 3" xfId="20911" xr:uid="{A3BE84DD-553C-48A6-B9D8-3A77CDDCCDB2}"/>
    <cellStyle name="Migliaia 2 30 4" xfId="25263" xr:uid="{5E754BB8-E4B1-49BA-A576-1EDC06CD7334}"/>
    <cellStyle name="Migliaia 2 30 5" xfId="14963" xr:uid="{E1415EC3-2B34-4BD6-9DEE-66D2FC1A7A51}"/>
    <cellStyle name="Migliaia 2 31" xfId="2349" xr:uid="{4453D627-2B25-417F-A87C-5897114D112B}"/>
    <cellStyle name="Migliaia 2 31 2" xfId="5696" xr:uid="{539E6466-BB6E-47CD-A65F-5A3A9A75C1C0}"/>
    <cellStyle name="Migliaia 2 31 2 2" xfId="28212" xr:uid="{DCD14B1D-33B1-4433-B0FB-CC33D78DD594}"/>
    <cellStyle name="Migliaia 2 31 2 3" xfId="17918" xr:uid="{78D605B3-6A7A-42D9-8B71-3659DBD9FD0A}"/>
    <cellStyle name="Migliaia 2 31 3" xfId="8902" xr:uid="{9E3A6825-FCB7-4A8C-AB8D-DA366DE965F5}"/>
    <cellStyle name="Migliaia 2 31 3 2" xfId="31172" xr:uid="{46233BDA-F0E3-41C2-9878-3EC0663321DE}"/>
    <cellStyle name="Migliaia 2 31 3 3" xfId="20896" xr:uid="{C4FA3B97-50D3-4059-AD41-5BB6B39C66FD}"/>
    <cellStyle name="Migliaia 2 31 4" xfId="25248" xr:uid="{5FC2D909-612A-4035-AE7F-5E79176ED542}"/>
    <cellStyle name="Migliaia 2 31 5" xfId="14948" xr:uid="{9538DC6E-60F9-4076-BE38-18662229BF87}"/>
    <cellStyle name="Migliaia 2 32" xfId="2330" xr:uid="{7B2D19BC-0BC1-4A58-A901-ADA06B530D16}"/>
    <cellStyle name="Migliaia 2 32 2" xfId="5677" xr:uid="{0C689E59-393B-43E3-B5EE-ABED07A5F90D}"/>
    <cellStyle name="Migliaia 2 32 2 2" xfId="28193" xr:uid="{2653CE6C-CBF7-48FD-B830-8726BA4FC1B8}"/>
    <cellStyle name="Migliaia 2 32 2 3" xfId="17899" xr:uid="{5CAB589E-E856-44E1-A91E-515B69868849}"/>
    <cellStyle name="Migliaia 2 32 3" xfId="8883" xr:uid="{D19CF574-57FB-486D-A0FF-DA2430F21422}"/>
    <cellStyle name="Migliaia 2 32 3 2" xfId="31153" xr:uid="{42A36C7C-4D5F-4F04-B4E9-34D122D290D9}"/>
    <cellStyle name="Migliaia 2 32 3 3" xfId="20877" xr:uid="{81687887-D55E-4CBB-9719-5C781B398862}"/>
    <cellStyle name="Migliaia 2 32 4" xfId="25229" xr:uid="{8074CDAE-9BE4-4D21-8459-66A4F7530CAE}"/>
    <cellStyle name="Migliaia 2 32 5" xfId="14929" xr:uid="{BFF84458-6C4B-4F7E-BCF7-D0DEFEBEE557}"/>
    <cellStyle name="Migliaia 2 33" xfId="2312" xr:uid="{EDCB6903-7D0A-4D81-9C99-E1017589F5C0}"/>
    <cellStyle name="Migliaia 2 33 2" xfId="5659" xr:uid="{1B11E5FD-14EC-4966-8B55-3D75DB616788}"/>
    <cellStyle name="Migliaia 2 33 2 2" xfId="28175" xr:uid="{CC538625-D548-4544-9127-FB309F83A553}"/>
    <cellStyle name="Migliaia 2 33 2 3" xfId="17881" xr:uid="{7F8EE8FC-7EB6-40DF-A7B2-94D58D0273C7}"/>
    <cellStyle name="Migliaia 2 33 3" xfId="8865" xr:uid="{888F1A64-9D8D-4DF4-A3E0-BDAD27AEF2C6}"/>
    <cellStyle name="Migliaia 2 33 3 2" xfId="31135" xr:uid="{E7647781-51A3-497B-8B2F-291977810140}"/>
    <cellStyle name="Migliaia 2 33 3 3" xfId="20859" xr:uid="{D95512B2-E21E-487A-A247-2B8789F1B595}"/>
    <cellStyle name="Migliaia 2 33 4" xfId="25211" xr:uid="{4DAF74B4-3A3B-4DEB-A47D-D456D39E5822}"/>
    <cellStyle name="Migliaia 2 33 5" xfId="14911" xr:uid="{F00119AB-C0A9-404D-A817-05B752FB6B18}"/>
    <cellStyle name="Migliaia 2 34" xfId="2297" xr:uid="{71C1A997-B51E-477C-8AFD-4D0AA647B3CA}"/>
    <cellStyle name="Migliaia 2 34 2" xfId="5644" xr:uid="{B66C486B-0935-466F-A9FB-3976CACC0F73}"/>
    <cellStyle name="Migliaia 2 34 2 2" xfId="28160" xr:uid="{ECB6DEF7-D5AB-499C-BCBF-F8387BA7C389}"/>
    <cellStyle name="Migliaia 2 34 2 3" xfId="17866" xr:uid="{BEB96845-3029-4135-9827-226B1147EF36}"/>
    <cellStyle name="Migliaia 2 34 3" xfId="8850" xr:uid="{5CD0ADB4-584E-4340-8D08-91D798CB17A8}"/>
    <cellStyle name="Migliaia 2 34 3 2" xfId="31120" xr:uid="{4D230501-09D4-4DAC-BDE3-ABBA4D42E6EB}"/>
    <cellStyle name="Migliaia 2 34 3 3" xfId="20844" xr:uid="{2AE94CB5-66A1-44D4-85C9-5C0FE136B10F}"/>
    <cellStyle name="Migliaia 2 34 4" xfId="25196" xr:uid="{0189FF40-EC26-4036-81F4-0BF88F3A313E}"/>
    <cellStyle name="Migliaia 2 34 5" xfId="14896" xr:uid="{E3F6397B-A307-4D1B-8786-8B1F1F9304AD}"/>
    <cellStyle name="Migliaia 2 35" xfId="2276" xr:uid="{26664345-72E7-4708-95AE-5835D29EC435}"/>
    <cellStyle name="Migliaia 2 35 2" xfId="5623" xr:uid="{EC2597A1-0896-4D2B-B89B-46690604DEF5}"/>
    <cellStyle name="Migliaia 2 35 2 2" xfId="28139" xr:uid="{E8F12410-4B15-4C06-82F0-28B15C89DAEC}"/>
    <cellStyle name="Migliaia 2 35 2 3" xfId="17845" xr:uid="{99506BA3-6147-4A4E-B508-3AAEEF23003B}"/>
    <cellStyle name="Migliaia 2 35 3" xfId="8829" xr:uid="{893B2B16-C9DF-4985-B007-0BF008B550AA}"/>
    <cellStyle name="Migliaia 2 35 3 2" xfId="31099" xr:uid="{1C4039AC-866A-4EB9-AE30-2B8A56D93C23}"/>
    <cellStyle name="Migliaia 2 35 3 3" xfId="20823" xr:uid="{F51E084E-7F0A-4455-8777-980F468DC7D1}"/>
    <cellStyle name="Migliaia 2 35 4" xfId="25175" xr:uid="{05379F38-6D2C-41C5-824B-215CC3F792D1}"/>
    <cellStyle name="Migliaia 2 35 5" xfId="14875" xr:uid="{33119A45-A25B-487F-BB66-71B61A491358}"/>
    <cellStyle name="Migliaia 2 36" xfId="2232" xr:uid="{6B865D56-1F25-43E2-BDDE-100197A99E9A}"/>
    <cellStyle name="Migliaia 2 36 2" xfId="5575" xr:uid="{D8F49B6F-5F28-4CB2-B30F-4F81F076868A}"/>
    <cellStyle name="Migliaia 2 36 2 2" xfId="28091" xr:uid="{545A989C-1D41-4244-8ABD-22F8AA706A6B}"/>
    <cellStyle name="Migliaia 2 36 2 3" xfId="17797" xr:uid="{8EDFBB72-4FF5-4D48-BB3B-77B5231424E9}"/>
    <cellStyle name="Migliaia 2 36 3" xfId="8781" xr:uid="{532B97CC-ADA6-48CB-BE5A-333787333436}"/>
    <cellStyle name="Migliaia 2 36 3 2" xfId="31051" xr:uid="{29A67F00-AD02-4D61-8257-FB3BAB242524}"/>
    <cellStyle name="Migliaia 2 36 3 3" xfId="20775" xr:uid="{33FAEF5E-BA38-498E-BF15-51E055917476}"/>
    <cellStyle name="Migliaia 2 36 4" xfId="25127" xr:uid="{1E6A2BB9-068D-48C4-BAAC-E5D1EAEA9C06}"/>
    <cellStyle name="Migliaia 2 36 5" xfId="14827" xr:uid="{825C21F5-8299-4E9F-8B3D-651B23DFFA10}"/>
    <cellStyle name="Migliaia 2 37" xfId="2139" xr:uid="{74EC3858-5D22-4CDD-A7F2-C0F22B0B8AC9}"/>
    <cellStyle name="Migliaia 2 37 2" xfId="5516" xr:uid="{02D493D6-5D17-498F-ACBB-1BEF91A1289E}"/>
    <cellStyle name="Migliaia 2 37 2 2" xfId="28046" xr:uid="{8CBF03F1-8837-4015-BA11-867473FE0952}"/>
    <cellStyle name="Migliaia 2 37 2 3" xfId="17752" xr:uid="{BCBF6370-8273-4A76-B256-B2DE4F84BFCE}"/>
    <cellStyle name="Migliaia 2 37 3" xfId="8729" xr:uid="{9E5A4CF1-573B-4988-BF9A-FCFAAC75A1D9}"/>
    <cellStyle name="Migliaia 2 37 3 2" xfId="31006" xr:uid="{586E4C77-6AA9-4B08-9714-821EF46FCD1B}"/>
    <cellStyle name="Migliaia 2 37 3 3" xfId="20730" xr:uid="{B71C4667-6E84-4361-A315-F8CDA65F599D}"/>
    <cellStyle name="Migliaia 2 37 4" xfId="25075" xr:uid="{5968BD9B-9670-4EB2-84CA-55797BF0EDE7}"/>
    <cellStyle name="Migliaia 2 37 5" xfId="14775" xr:uid="{5F233D26-CA11-4B7F-9DCF-0F57907EB667}"/>
    <cellStyle name="Migliaia 2 38" xfId="2114" xr:uid="{E6165495-9C7E-4400-8AC7-68319083E927}"/>
    <cellStyle name="Migliaia 2 38 2" xfId="5490" xr:uid="{C68EE0F9-4C7B-4D39-AFF5-2CE0E38C6220}"/>
    <cellStyle name="Migliaia 2 38 2 2" xfId="28029" xr:uid="{B403598E-1BCD-4E60-89E6-7870377C272A}"/>
    <cellStyle name="Migliaia 2 38 2 3" xfId="17735" xr:uid="{6C33C828-1E3E-438D-9BC0-DDD18F46EF05}"/>
    <cellStyle name="Migliaia 2 38 3" xfId="8710" xr:uid="{808EAC37-1ADF-42EA-90D5-B2BCE9AECACB}"/>
    <cellStyle name="Migliaia 2 38 3 2" xfId="30989" xr:uid="{A201AAA1-4B5D-48D0-BCFD-5C7C2610CDC0}"/>
    <cellStyle name="Migliaia 2 38 3 3" xfId="20713" xr:uid="{557FE7F0-3A74-4F33-A43B-8F50F5E14B83}"/>
    <cellStyle name="Migliaia 2 38 4" xfId="25056" xr:uid="{3570B3D0-7E42-4D1A-9BB4-5FB97CA5E3C0}"/>
    <cellStyle name="Migliaia 2 38 5" xfId="14756" xr:uid="{3AEF5465-F6DB-47D1-BD1A-997E7E79617B}"/>
    <cellStyle name="Migliaia 2 39" xfId="1945" xr:uid="{836ACE90-8832-422C-B5D3-3D665371A5BA}"/>
    <cellStyle name="Migliaia 2 39 2" xfId="5449" xr:uid="{ECDCB0EF-ED92-416E-B13C-1542633F645B}"/>
    <cellStyle name="Migliaia 2 39 2 2" xfId="28002" xr:uid="{D5FB50D7-360E-4283-A021-6B5B8D573229}"/>
    <cellStyle name="Migliaia 2 39 2 3" xfId="17708" xr:uid="{CE13068C-15D2-4B93-830B-8DB7DC1E53FD}"/>
    <cellStyle name="Migliaia 2 39 3" xfId="8683" xr:uid="{E20B92FC-439A-4820-AB8B-2D4532D13579}"/>
    <cellStyle name="Migliaia 2 39 3 2" xfId="30962" xr:uid="{0414A8FB-50EC-4D42-9605-E6C8DA31A739}"/>
    <cellStyle name="Migliaia 2 39 3 3" xfId="20686" xr:uid="{FB21A36E-D4B5-44F5-BB92-73BFAE1DF315}"/>
    <cellStyle name="Migliaia 2 39 4" xfId="25029" xr:uid="{73A8EFFE-027F-4AAA-BD8F-4F80415959C4}"/>
    <cellStyle name="Migliaia 2 39 5" xfId="14729" xr:uid="{EB9A5589-BB38-4EFC-9FE4-8D799627C7E6}"/>
    <cellStyle name="Migliaia 2 4" xfId="65" xr:uid="{94A7E88C-A079-46CC-AD90-B78C4969B811}"/>
    <cellStyle name="Migliaia 2 4 10" xfId="3128" xr:uid="{754F0522-36FA-4871-B937-B13998F90003}"/>
    <cellStyle name="Migliaia 2 4 10 2" xfId="6452" xr:uid="{C068AEAB-6B03-4C93-A53C-6456C4880074}"/>
    <cellStyle name="Migliaia 2 4 10 2 2" xfId="28953" xr:uid="{AD38122C-CE43-4FCD-8B03-3967E05C7B4F}"/>
    <cellStyle name="Migliaia 2 4 10 2 3" xfId="18659" xr:uid="{1EFCA136-025D-461C-9604-76BD64D05009}"/>
    <cellStyle name="Migliaia 2 4 10 3" xfId="9643" xr:uid="{455E35B8-DB42-4985-B1C4-2B26901D94CC}"/>
    <cellStyle name="Migliaia 2 4 10 3 2" xfId="31913" xr:uid="{2D46F846-D1FB-48C6-9274-A52B5651D294}"/>
    <cellStyle name="Migliaia 2 4 10 3 3" xfId="21637" xr:uid="{F1BD83B5-CA8D-44B9-8E94-123A192F07C7}"/>
    <cellStyle name="Migliaia 2 4 10 4" xfId="25989" xr:uid="{04A2D377-99D3-4B25-B1EA-64223D559413}"/>
    <cellStyle name="Migliaia 2 4 10 5" xfId="15689" xr:uid="{6F3FE4F5-0BE9-44A0-B89F-D54AE1CCBF86}"/>
    <cellStyle name="Migliaia 2 4 11" xfId="2408" xr:uid="{BB3D553D-EDC4-4012-B353-AEA899828F64}"/>
    <cellStyle name="Migliaia 2 4 11 2" xfId="5754" xr:uid="{7D93AA81-08A0-44B1-8C19-630943E981CA}"/>
    <cellStyle name="Migliaia 2 4 11 2 2" xfId="28270" xr:uid="{D7313EE3-4E65-45D1-ACC7-0BF660127855}"/>
    <cellStyle name="Migliaia 2 4 11 2 3" xfId="17976" xr:uid="{DFEF29D9-CE37-438B-9AD3-0F8ABF8034D8}"/>
    <cellStyle name="Migliaia 2 4 11 3" xfId="8960" xr:uid="{4ACC3A0F-6843-46A1-8C41-99D0890C2B06}"/>
    <cellStyle name="Migliaia 2 4 11 3 2" xfId="31230" xr:uid="{82AB7017-D93D-453E-B062-A5AD67D8C452}"/>
    <cellStyle name="Migliaia 2 4 11 3 3" xfId="20954" xr:uid="{ED970972-6743-49A7-BE36-06A0D9C3E42D}"/>
    <cellStyle name="Migliaia 2 4 11 4" xfId="25306" xr:uid="{F14D183F-9BDC-49B5-8766-803EDE7799C7}"/>
    <cellStyle name="Migliaia 2 4 11 5" xfId="15006" xr:uid="{F6972DDA-57BD-40F3-B621-69E8FDB177CE}"/>
    <cellStyle name="Migliaia 2 4 12" xfId="1753" xr:uid="{25EF4879-EAD4-44CB-88DA-508CA9C2256C}"/>
    <cellStyle name="Migliaia 2 4 12 2" xfId="5355" xr:uid="{FEC6B81E-5D18-4BC1-8A31-53329D200F3B}"/>
    <cellStyle name="Migliaia 2 4 12 2 2" xfId="27931" xr:uid="{0FA62CF5-26EB-4896-B8BC-BB729913CEBE}"/>
    <cellStyle name="Migliaia 2 4 12 2 3" xfId="17637" xr:uid="{9AD986AA-D361-43AE-BB15-77EB08C832F8}"/>
    <cellStyle name="Migliaia 2 4 12 3" xfId="8611" xr:uid="{BC92F161-8805-473A-A37F-09E04C54ECA8}"/>
    <cellStyle name="Migliaia 2 4 12 3 2" xfId="30891" xr:uid="{F26E7E82-2C9A-49F5-8E54-6043ABA6B78B}"/>
    <cellStyle name="Migliaia 2 4 12 3 3" xfId="20615" xr:uid="{21500609-87E8-45DA-A303-4CE90499959E}"/>
    <cellStyle name="Migliaia 2 4 12 4" xfId="24957" xr:uid="{5E3D7BF8-A591-4966-83C5-F8ED5CC1981E}"/>
    <cellStyle name="Migliaia 2 4 12 5" xfId="14657" xr:uid="{760322D0-990B-4940-81A3-9982FD37023D}"/>
    <cellStyle name="Migliaia 2 4 13" xfId="5265" xr:uid="{8F293A2F-73F6-41EE-ABB3-8B20A26A064D}"/>
    <cellStyle name="Migliaia 2 4 13 2" xfId="27804" xr:uid="{C6708172-426C-4350-9E1A-E54D88B25B3A}"/>
    <cellStyle name="Migliaia 2 4 13 3" xfId="17508" xr:uid="{C902362C-33A8-4BB4-A937-87692C9C20C2}"/>
    <cellStyle name="Migliaia 2 4 14" xfId="8547" xr:uid="{7F339CCF-C1C2-4372-BBD4-DA10DDCDF745}"/>
    <cellStyle name="Migliaia 2 4 14 2" xfId="30762" xr:uid="{D7E9F6AF-83DC-4E22-BDC5-E3699E2DD1DA}"/>
    <cellStyle name="Migliaia 2 4 14 3" xfId="20481" xr:uid="{4289C962-07A9-4C24-A133-7437113F95B7}"/>
    <cellStyle name="Migliaia 2 4 15" xfId="12412" xr:uid="{2444690E-4EB8-494B-8900-2FFEB60FADD4}"/>
    <cellStyle name="Migliaia 2 4 15 3" xfId="23512" xr:uid="{36FE8B2F-A312-49B4-88A6-0713AA405411}"/>
    <cellStyle name="Migliaia 2 4 16" xfId="14207" xr:uid="{112064D0-B4BB-4CFF-A5B4-2C8DC47A26CB}"/>
    <cellStyle name="Migliaia 2 4 16 2" xfId="24893" xr:uid="{2EA36F83-CEFB-4FBC-BDC1-E6C3733B3182}"/>
    <cellStyle name="Migliaia 2 4 17" xfId="14593" xr:uid="{0A96E0BB-CC2A-40E8-B91F-7CA932DB47F5}"/>
    <cellStyle name="Migliaia 2 4 2" xfId="96" xr:uid="{61A2D21C-CCD6-421A-A080-BA57D143B572}"/>
    <cellStyle name="Migliaia 2 4 2 11" xfId="1204" xr:uid="{EE5DD190-A74D-4891-9210-CDF1752D89E9}"/>
    <cellStyle name="Migliaia 2 4 2 2" xfId="153" xr:uid="{A17E98F3-BB8F-46F3-9A69-6C49CBC31CFA}"/>
    <cellStyle name="Migliaia 2 4 2 2 2" xfId="560" xr:uid="{BC29DFE1-0F03-468B-AE49-6D84B7ABD6FA}"/>
    <cellStyle name="Migliaia 2 4 2 2 2 2" xfId="1106" xr:uid="{C9A0A5C5-A565-43EE-A7EE-EB6E05E441FD}"/>
    <cellStyle name="Migliaia 2 4 2 2 2 2 2" xfId="30539" xr:uid="{B9FBFDEF-C279-42E0-ACA2-A9AE150E299D}"/>
    <cellStyle name="Migliaia 2 4 2 2 2 2 3" xfId="14489" xr:uid="{9F3D24CE-B106-4104-A7A0-D86A4A190C2C}"/>
    <cellStyle name="Migliaia 2 4 2 2 2 3" xfId="20249" xr:uid="{B7D2218D-CEBC-4F3D-B724-526AE9F1FF0B}"/>
    <cellStyle name="Migliaia 2 4 2 2 2 4" xfId="33062" xr:uid="{3A98A95A-C12B-4DE7-AFA7-7F64A67EE891}"/>
    <cellStyle name="Migliaia 2 4 2 2 2 6" xfId="1434" xr:uid="{EA774037-5753-40CF-9945-8DBC78AC67DE}"/>
    <cellStyle name="Migliaia 2 4 2 2 3" xfId="960" xr:uid="{27A887B6-7AD2-458D-B200-A06CD946B740}"/>
    <cellStyle name="Migliaia 2 4 2 2 3 3" xfId="23229" xr:uid="{173C3080-1332-4143-B2B6-4A87151D9426}"/>
    <cellStyle name="Migliaia 2 4 2 2 3 5" xfId="11231" xr:uid="{6ECB5867-9BC4-4662-BC14-53455D9B6EF8}"/>
    <cellStyle name="Migliaia 2 4 2 2 4" xfId="14342" xr:uid="{BF95B042-FD69-4399-B86D-73112D5B0DCF}"/>
    <cellStyle name="Migliaia 2 4 2 2 4 2" xfId="27577" xr:uid="{462DCC0D-AB29-447B-9A0F-AE4A6A38BF35}"/>
    <cellStyle name="Migliaia 2 4 2 2 5" xfId="17281" xr:uid="{003679F0-BB2F-4E1B-888E-9935E6AEBB8D}"/>
    <cellStyle name="Migliaia 2 4 2 2 7" xfId="1287" xr:uid="{67AF51D5-5354-410D-8BC3-CA562D0F8CA0}"/>
    <cellStyle name="Migliaia 2 4 2 3" xfId="224" xr:uid="{10E107BE-23DD-4D74-8AD6-5F84D2978EAA}"/>
    <cellStyle name="Migliaia 2 4 2 3 2" xfId="878" xr:uid="{FA36E504-ADB1-48EE-9286-5F58265320AD}"/>
    <cellStyle name="Migliaia 2 4 2 3 2 2" xfId="29462" xr:uid="{EB31FD51-ADF5-4034-A991-6B61CEE7618C}"/>
    <cellStyle name="Migliaia 2 4 2 3 2 3" xfId="33133" xr:uid="{31E6F27E-03D4-442D-A90C-D3C957DA3FB9}"/>
    <cellStyle name="Migliaia 2 4 2 3 3" xfId="19169" xr:uid="{6F620611-DF6B-4AF3-A245-AF3FE833D854}"/>
    <cellStyle name="Migliaia 2 4 2 3 7" xfId="6991" xr:uid="{F0CBD33E-DF2B-4554-9AC5-17257A2D08E2}"/>
    <cellStyle name="Migliaia 2 4 2 4" xfId="284" xr:uid="{8DEF0E4D-AF51-44A4-B8EB-91658F9D6672}"/>
    <cellStyle name="Migliaia 2 4 2 4 2" xfId="32423" xr:uid="{E2198BC2-2763-41FC-B2B7-7DA1911CB646}"/>
    <cellStyle name="Migliaia 2 4 2 4 2 2" xfId="33193" xr:uid="{0E43F398-42E8-4D44-90B7-8CA1F50C6FB3}"/>
    <cellStyle name="Migliaia 2 4 2 4 3" xfId="22148" xr:uid="{57A08599-ABB6-4A5D-9F45-09A75B0DE5B6}"/>
    <cellStyle name="Migliaia 2 4 2 4 6" xfId="10154" xr:uid="{9BA33CEF-2D05-4D1E-BC46-83113B5471C5}"/>
    <cellStyle name="Migliaia 2 4 2 5" xfId="12763" xr:uid="{210E4520-3906-42FC-A05D-622C20B27B03}"/>
    <cellStyle name="Migliaia 2 4 2 5 2" xfId="33006" xr:uid="{ABC38316-8502-44E9-961A-1CFC5FAE9E20}"/>
    <cellStyle name="Migliaia 2 4 2 5 3" xfId="23633" xr:uid="{965F805A-90C7-4546-BCF1-AA46A462031A}"/>
    <cellStyle name="Migliaia 2 4 2 6" xfId="14259" xr:uid="{82545331-B28D-48C2-B02F-52E3D39E5E73}"/>
    <cellStyle name="Migliaia 2 4 2 6 2" xfId="26499" xr:uid="{777C5C6E-11A5-4A4E-B488-06B03D19105D}"/>
    <cellStyle name="Migliaia 2 4 2 7" xfId="16200" xr:uid="{CE935D67-E0F2-4B6A-A23E-79CC1E122772}"/>
    <cellStyle name="Migliaia 2 4 2 8" xfId="32796" xr:uid="{D2910CFE-D2F8-4F65-AFA0-6F7D7B4E246A}"/>
    <cellStyle name="Migliaia 2 4 20" xfId="1152" xr:uid="{2BF820D2-5E8D-4604-8C0E-021C0718B9C9}"/>
    <cellStyle name="Migliaia 2 4 3" xfId="128" xr:uid="{23509A61-2F47-4F28-B856-EA14F1FE6D4C}"/>
    <cellStyle name="Migliaia 2 4 3 2" xfId="321" xr:uid="{3861997D-B229-47B9-8420-8E38D05069C7}"/>
    <cellStyle name="Migliaia 2 4 3 2 2" xfId="546" xr:uid="{D0CBA8F1-3850-42DD-B5F7-833D401EF15A}"/>
    <cellStyle name="Migliaia 2 4 3 2 2 2" xfId="1092" xr:uid="{6A028951-6363-4E10-A7D2-1ACE50646DA9}"/>
    <cellStyle name="Migliaia 2 4 3 2 2 2 3" xfId="8236" xr:uid="{C7AB8A65-6E5C-44E4-A021-D32E101322C1}"/>
    <cellStyle name="Migliaia 2 4 3 2 2 3" xfId="14474" xr:uid="{4876116F-1CA1-473A-AB13-BDD020C2B6E6}"/>
    <cellStyle name="Migliaia 2 4 3 2 2 3 2" xfId="20359" xr:uid="{942D2117-6D1F-43E1-9443-8144CBC6894F}"/>
    <cellStyle name="Migliaia 2 4 3 2 2 6" xfId="1419" xr:uid="{EB500FCC-B342-4A42-B7B4-7A017CAB8F2C}"/>
    <cellStyle name="Migliaia 2 4 3 2 3" xfId="1000" xr:uid="{A6B8C4EB-B5C7-4321-A482-E6A397B6A855}"/>
    <cellStyle name="Migliaia 2 4 3 2 3 3" xfId="23339" xr:uid="{90B1D7B5-1645-45BA-8086-84FB534BB0E3}"/>
    <cellStyle name="Migliaia 2 4 3 2 3 5" xfId="1466" xr:uid="{0E2334B3-3F1B-4A4B-8E34-89AA993CAC70}"/>
    <cellStyle name="Migliaia 2 4 3 2 4" xfId="14382" xr:uid="{81FA3F20-B525-4CAB-B3D6-1F83E8397DC1}"/>
    <cellStyle name="Migliaia 2 4 3 2 4 2" xfId="27685" xr:uid="{CB9B80C0-D0E0-4A83-BF31-EF0E5B17DB35}"/>
    <cellStyle name="Migliaia 2 4 3 2 5" xfId="17391" xr:uid="{6AC9E051-FE12-45E4-8F15-FDC737B35DF1}"/>
    <cellStyle name="Migliaia 2 4 3 2 6" xfId="472" xr:uid="{BB26D28D-EBA5-4BB2-BC2C-A76AC20C6882}"/>
    <cellStyle name="Migliaia 2 4 3 2 7" xfId="1327" xr:uid="{4119DF18-088E-4567-B92D-8D3FC4237CF5}"/>
    <cellStyle name="Migliaia 2 4 3 2 8" xfId="33037" xr:uid="{806AE2F8-E145-475F-977E-1D64A7231870}"/>
    <cellStyle name="Migliaia 2 4 3 3" xfId="899" xr:uid="{704FB0FB-F30B-43D0-BF9E-52E26FFCAA16}"/>
    <cellStyle name="Migliaia 2 4 3 3 2" xfId="29341" xr:uid="{1DED648C-BCEB-4AFA-9094-6BD0B4E169A2}"/>
    <cellStyle name="Migliaia 2 4 3 3 3" xfId="19048" xr:uid="{2A8A5C8C-0EB2-4646-B8CD-86CA5E25CDF7}"/>
    <cellStyle name="Migliaia 2 4 3 3 6" xfId="6869" xr:uid="{C77A836A-629E-4D6F-9E29-1100998E778D}"/>
    <cellStyle name="Migliaia 2 4 3 4" xfId="10033" xr:uid="{379CC12A-84D2-42F0-8DDB-4A2238E6FB31}"/>
    <cellStyle name="Migliaia 2 4 3 4 2" xfId="32302" xr:uid="{482E7E25-1329-4E60-8618-AA994FA86DEF}"/>
    <cellStyle name="Migliaia 2 4 3 4 3" xfId="22027" xr:uid="{408CA76A-64D1-4ADE-835A-67F66820D528}"/>
    <cellStyle name="Migliaia 2 4 3 5" xfId="13109" xr:uid="{2E433ADD-5CB7-47A5-BEEF-296C85A0A7B8}"/>
    <cellStyle name="Migliaia 2 4 3 5 3" xfId="23934" xr:uid="{02F1E792-E2E5-4EC3-A56D-1EEF11511741}"/>
    <cellStyle name="Migliaia 2 4 3 6" xfId="14280" xr:uid="{B35A5A7C-CA52-4177-9851-7A602BA638D7}"/>
    <cellStyle name="Migliaia 2 4 3 6 2" xfId="26378" xr:uid="{9BE2AAFF-8022-4E29-8649-A23D8DB39CB0}"/>
    <cellStyle name="Migliaia 2 4 3 7" xfId="16079" xr:uid="{643DD094-C7A5-4012-9823-0C3813231E11}"/>
    <cellStyle name="Migliaia 2 4 3 9" xfId="1225" xr:uid="{4D89C320-4D15-4839-8946-678BDA63B42A}"/>
    <cellStyle name="Migliaia 2 4 4" xfId="195" xr:uid="{E8CC59A4-1F93-4D44-805E-C6CBC977DC6B}"/>
    <cellStyle name="Migliaia 2 4 4 2" xfId="523" xr:uid="{508EA793-E830-46A7-84DF-93695836E174}"/>
    <cellStyle name="Migliaia 2 4 4 2 2" xfId="1064" xr:uid="{D1CF09D9-690D-441E-B098-804B613E8746}"/>
    <cellStyle name="Migliaia 2 4 4 2 2 2" xfId="30435" xr:uid="{FC8E54A5-7970-45F7-A662-3091419F2075}"/>
    <cellStyle name="Migliaia 2 4 4 2 2 3" xfId="14446" xr:uid="{0AA08905-D7DF-4017-B828-8CC72DA4451E}"/>
    <cellStyle name="Migliaia 2 4 4 2 3" xfId="20145" xr:uid="{8F9E9170-4313-483A-8413-41A4253C9441}"/>
    <cellStyle name="Migliaia 2 4 4 2 4" xfId="33104" xr:uid="{2377C56B-46CE-4CBA-B7E3-50A7ADA242AB}"/>
    <cellStyle name="Migliaia 2 4 4 2 6" xfId="1391" xr:uid="{34C932F3-F819-4BE3-A27A-A3B31B092329}"/>
    <cellStyle name="Migliaia 2 4 4 3" xfId="962" xr:uid="{9438CFB5-2333-4BC3-BA84-0E10D3D410EA}"/>
    <cellStyle name="Migliaia 2 4 4 3 3" xfId="23125" xr:uid="{9F28D002-3BEE-4599-A9BB-CAA3CB9B9A05}"/>
    <cellStyle name="Migliaia 2 4 4 3 5" xfId="11127" xr:uid="{54867341-FF8E-4FD9-9204-C7CC951DE782}"/>
    <cellStyle name="Migliaia 2 4 4 4" xfId="13844" xr:uid="{18CB6D2A-9DE5-4133-82CB-6DA2FBFBFAC8}"/>
    <cellStyle name="Migliaia 2 4 4 4 3" xfId="24484" xr:uid="{CDFB25DE-F307-4B3A-9F8C-249C5794C269}"/>
    <cellStyle name="Migliaia 2 4 4 5" xfId="14344" xr:uid="{BE7F3578-796C-4CF1-B830-15C3E333F807}"/>
    <cellStyle name="Migliaia 2 4 4 5 2" xfId="27476" xr:uid="{198B0D4D-D4FE-44BC-A7EA-94A6FAFE29A9}"/>
    <cellStyle name="Migliaia 2 4 4 6" xfId="17177" xr:uid="{AA7F39A4-A9B1-410A-B54A-C257BE6EE121}"/>
    <cellStyle name="Migliaia 2 4 4 7" xfId="448" xr:uid="{A697B88F-E98D-4D2F-8F0C-3F1818F13FCA}"/>
    <cellStyle name="Migliaia 2 4 4 8" xfId="1289" xr:uid="{6F2F474E-D06C-43A3-8CC0-DFAE0F8BDB00}"/>
    <cellStyle name="Migliaia 2 4 5" xfId="256" xr:uid="{C9ACEAB5-EBD7-4C37-8404-F31A62D215D6}"/>
    <cellStyle name="Migliaia 2 4 5 2" xfId="817" xr:uid="{D1E9E0AD-61AF-4CB4-9BEE-B27C8406E1A8}"/>
    <cellStyle name="Migliaia 2 4 5 2 2" xfId="30303" xr:uid="{3D53AFC6-0796-4D73-BEFE-803E371ABECA}"/>
    <cellStyle name="Migliaia 2 4 5 2 3" xfId="20014" xr:uid="{2C8C9DB0-FCE7-41ED-A23C-2DA6B3945EC1}"/>
    <cellStyle name="Migliaia 2 4 5 2 4" xfId="33165" xr:uid="{6DA2551C-4914-44CA-9614-36AF49DE35C7}"/>
    <cellStyle name="Migliaia 2 4 5 2 5" xfId="7875" xr:uid="{92804A4B-21CA-4E2C-9B90-D710D4FED7AB}"/>
    <cellStyle name="Migliaia 2 4 5 3" xfId="10998" xr:uid="{BD7E3F7C-EDA5-41E3-B693-E32E4718AB44}"/>
    <cellStyle name="Migliaia 2 4 5 3 3" xfId="22993" xr:uid="{C46EA61D-2EDE-476C-9349-971D98A0906B}"/>
    <cellStyle name="Migliaia 2 4 5 4" xfId="13724" xr:uid="{3352E492-3818-4B99-812F-9DB7652FAA3B}"/>
    <cellStyle name="Migliaia 2 4 5 4 3" xfId="24364" xr:uid="{DCC83EC6-88EE-4116-8981-F1542A7290A9}"/>
    <cellStyle name="Migliaia 2 4 5 5" xfId="27344" xr:uid="{A56D93FF-A20D-48C0-9A48-15473EB9EB46}"/>
    <cellStyle name="Migliaia 2 4 5 6" xfId="17045" xr:uid="{F0B453BA-4AAE-494F-9344-5BB37B8765CC}"/>
    <cellStyle name="Migliaia 2 4 5 9" xfId="4699" xr:uid="{E72C297C-C211-40C9-A282-BCAF587F0A08}"/>
    <cellStyle name="Migliaia 2 4 6" xfId="700" xr:uid="{1FD16BA4-2096-45F4-9FF1-8DE99644F09C}"/>
    <cellStyle name="Migliaia 2 4 6 2" xfId="7673" xr:uid="{3EA0F5F3-D006-412E-A6B3-CDD7FCBC5F82}"/>
    <cellStyle name="Migliaia 2 4 6 2 2" xfId="30102" xr:uid="{3DBED7A6-3E71-4D02-8491-D97888BE9D81}"/>
    <cellStyle name="Migliaia 2 4 6 2 3" xfId="19812" xr:uid="{72232A86-3F1C-47E3-98A7-A0FC19EEC7D5}"/>
    <cellStyle name="Migliaia 2 4 6 3" xfId="10796" xr:uid="{875B79FD-EC30-42F1-95E0-071BBF23EB87}"/>
    <cellStyle name="Migliaia 2 4 6 3 3" xfId="22791" xr:uid="{A37B91D6-3058-4DD7-BD73-D6CA0CBEA2FE}"/>
    <cellStyle name="Migliaia 2 4 6 4" xfId="14049" xr:uid="{0641D5E5-575F-4DFB-9E2C-E2398FD6D936}"/>
    <cellStyle name="Migliaia 2 4 6 4 3" xfId="24688" xr:uid="{BC690791-19D6-4D9D-85C7-F0A8186D76D8}"/>
    <cellStyle name="Migliaia 2 4 6 5" xfId="27142" xr:uid="{C9102328-8345-4FD6-9664-311A4071E106}"/>
    <cellStyle name="Migliaia 2 4 6 6" xfId="16843" xr:uid="{B7013089-A1B8-42E4-9F5D-E924C64787C5}"/>
    <cellStyle name="Migliaia 2 4 6 7" xfId="32979" xr:uid="{7D473D8B-40F7-41F8-A323-B13856CC0D73}"/>
    <cellStyle name="Migliaia 2 4 6 8" xfId="4497" xr:uid="{594F7865-DECB-4813-9358-715293CE31A8}"/>
    <cellStyle name="Migliaia 2 4 7" xfId="4299" xr:uid="{A34D3415-1BC6-4CDB-8CAE-667F9F52687F}"/>
    <cellStyle name="Migliaia 2 4 7 2" xfId="7474" xr:uid="{90341A5A-752F-4895-9C49-AEF360E6D5E7}"/>
    <cellStyle name="Migliaia 2 4 7 2 2" xfId="29910" xr:uid="{9D1293FB-EB0B-484A-88E9-3DD8D953B04A}"/>
    <cellStyle name="Migliaia 2 4 7 2 3" xfId="19620" xr:uid="{860D4B2E-181D-4F9E-8D42-2CF62B054975}"/>
    <cellStyle name="Migliaia 2 4 7 3" xfId="10604" xr:uid="{AE008B8C-3BA6-40EC-ADC6-A65BD46FBA76}"/>
    <cellStyle name="Migliaia 2 4 7 3 3" xfId="22599" xr:uid="{C7B38BC3-A193-41FB-980A-E67C30D31775}"/>
    <cellStyle name="Migliaia 2 4 7 4" xfId="14141" xr:uid="{FD9E0A31-D62D-4CE2-A32B-4A751B91226A}"/>
    <cellStyle name="Migliaia 2 4 7 4 3" xfId="24777" xr:uid="{58E16C1D-12EA-4EC0-B814-BA8C779E586F}"/>
    <cellStyle name="Migliaia 2 4 7 5" xfId="26950" xr:uid="{E0722107-AF32-4055-B9E0-522374565A03}"/>
    <cellStyle name="Migliaia 2 4 7 6" xfId="16651" xr:uid="{D2334481-BC81-41F9-8496-FAD02B3DD1F8}"/>
    <cellStyle name="Migliaia 2 4 8" xfId="4118" xr:uid="{E7305201-0699-4559-B560-FEFCBED90CCB}"/>
    <cellStyle name="Migliaia 2 4 8 2" xfId="7293" xr:uid="{558C64BA-8D2B-4FE5-A69D-A1E4356EF6F0}"/>
    <cellStyle name="Migliaia 2 4 8 2 2" xfId="29757" xr:uid="{43C43DE0-E9AB-4833-A3BB-7AB756EE6136}"/>
    <cellStyle name="Migliaia 2 4 8 2 3" xfId="19467" xr:uid="{E910BBFD-BD56-4112-B24F-09E7C6D96529}"/>
    <cellStyle name="Migliaia 2 4 8 3" xfId="10451" xr:uid="{4D314477-CBAD-4C03-8CD5-E052A30A2B6B}"/>
    <cellStyle name="Migliaia 2 4 8 3 3" xfId="22446" xr:uid="{869A4A0E-C437-4807-9B84-321F09813D17}"/>
    <cellStyle name="Migliaia 2 4 8 4" xfId="26797" xr:uid="{B092C4B2-5470-4C26-912E-1C363351B11E}"/>
    <cellStyle name="Migliaia 2 4 8 5" xfId="16498" xr:uid="{F0A6972C-7CB1-4E09-BC27-5855BBC0CE9D}"/>
    <cellStyle name="Migliaia 2 4 9" xfId="3348" xr:uid="{D98B0C2F-DD3B-4A27-B5B7-FBA095F8051C}"/>
    <cellStyle name="Migliaia 2 4 9 2" xfId="6705" xr:uid="{029375C0-8CA1-4751-812B-A585461B0E56}"/>
    <cellStyle name="Migliaia 2 4 9 2 2" xfId="29205" xr:uid="{98B8D32C-13E3-48EA-800F-B7FA91335ED8}"/>
    <cellStyle name="Migliaia 2 4 9 2 3" xfId="18912" xr:uid="{2490BD3C-8BB2-4A0C-9054-D4BA0CE82E54}"/>
    <cellStyle name="Migliaia 2 4 9 3" xfId="9896" xr:uid="{45022C76-11DE-4CA5-A89E-D62440ED4473}"/>
    <cellStyle name="Migliaia 2 4 9 3 2" xfId="32166" xr:uid="{15F682EC-E93A-47EB-B876-C8AB371DA4A3}"/>
    <cellStyle name="Migliaia 2 4 9 3 3" xfId="21890" xr:uid="{132B8A42-318C-43A9-8ADB-934651BA3D9D}"/>
    <cellStyle name="Migliaia 2 4 9 4" xfId="26241" xr:uid="{8F3400E9-58FA-4689-A787-8BC168EBF71A}"/>
    <cellStyle name="Migliaia 2 4 9 5" xfId="15942" xr:uid="{F7D48FD2-76A5-4AD2-9048-AE9E882231A4}"/>
    <cellStyle name="Migliaia 2 4_BRESCIA" xfId="442" xr:uid="{7D9E1B34-9BC3-4A75-A7BD-2352FA5FC863}"/>
    <cellStyle name="Migliaia 2 40" xfId="1883" xr:uid="{1DC92DBB-E3BC-4D8F-8B28-C06F8AFF6275}"/>
    <cellStyle name="Migliaia 2 40 2" xfId="5420" xr:uid="{71391C47-7469-4E74-A80D-8E6035BDFFEE}"/>
    <cellStyle name="Migliaia 2 40 2 2" xfId="27981" xr:uid="{06F89BAF-1BAA-4575-9D44-53725C7D32EA}"/>
    <cellStyle name="Migliaia 2 40 2 3" xfId="17687" xr:uid="{EBBB5EFF-5A37-4471-9A4E-BF756AD1ECF9}"/>
    <cellStyle name="Migliaia 2 40 3" xfId="8662" xr:uid="{F2153CBA-BB17-4C0F-A234-78E1FBE31E7A}"/>
    <cellStyle name="Migliaia 2 40 3 2" xfId="30941" xr:uid="{B710E78F-DE12-435E-89F0-0E2E2A15B914}"/>
    <cellStyle name="Migliaia 2 40 3 3" xfId="20665" xr:uid="{F539155C-1317-43CF-9FB2-0D919909C2D9}"/>
    <cellStyle name="Migliaia 2 40 4" xfId="25008" xr:uid="{3A83B373-6C19-4669-A2C8-6538874C8A26}"/>
    <cellStyle name="Migliaia 2 40 5" xfId="14708" xr:uid="{BAD115B0-A9B9-4CE6-844E-33652B661A87}"/>
    <cellStyle name="Migliaia 2 41" xfId="1831" xr:uid="{BC466F8D-7F13-4F8A-B8D2-AEEC2D61B85F}"/>
    <cellStyle name="Migliaia 2 41 2" xfId="5401" xr:uid="{E2B738DC-9E33-4A8D-820F-C7DD2C98EDA8}"/>
    <cellStyle name="Migliaia 2 41 2 2" xfId="27969" xr:uid="{8C2BAD32-0AA2-4D6F-AF79-4A51D55A9EDE}"/>
    <cellStyle name="Migliaia 2 41 2 3" xfId="17675" xr:uid="{E2A24814-B3B9-4287-A4DA-1FD916B45624}"/>
    <cellStyle name="Migliaia 2 41 3" xfId="8650" xr:uid="{575716D1-B1EE-4734-950E-2125445C7309}"/>
    <cellStyle name="Migliaia 2 41 3 2" xfId="30929" xr:uid="{9581821A-DCAD-45A6-97B9-815BBCA6F22E}"/>
    <cellStyle name="Migliaia 2 41 3 3" xfId="20653" xr:uid="{468768C2-70ED-46E4-9228-5D8799E37C94}"/>
    <cellStyle name="Migliaia 2 41 4" xfId="24996" xr:uid="{34F6F6BA-F392-4C8B-9760-791B000E0512}"/>
    <cellStyle name="Migliaia 2 41 5" xfId="14696" xr:uid="{E294CEEB-F4BA-4E36-AE36-67B2E9093CAF}"/>
    <cellStyle name="Migliaia 2 42" xfId="1765" xr:uid="{1A5519B4-88D0-4CB5-8A85-58B8FA393E3F}"/>
    <cellStyle name="Migliaia 2 42 2" xfId="5368" xr:uid="{F3E453D6-1C78-412B-81B7-56158E4D0CB3}"/>
    <cellStyle name="Migliaia 2 42 2 2" xfId="27943" xr:uid="{4A063753-A8C7-451D-BCD5-EA36DBEC6B49}"/>
    <cellStyle name="Migliaia 2 42 2 3" xfId="17649" xr:uid="{D9FE441A-AC73-4ED9-A298-12F4CAAFC2FA}"/>
    <cellStyle name="Migliaia 2 42 3" xfId="8624" xr:uid="{A93210BB-2490-44F8-8E75-250D43322B99}"/>
    <cellStyle name="Migliaia 2 42 3 2" xfId="30903" xr:uid="{4E8A6041-4338-46EE-8D8F-1B8218A41C96}"/>
    <cellStyle name="Migliaia 2 42 3 3" xfId="20627" xr:uid="{CCAAFB82-333A-4E00-A741-8EA91CD86B74}"/>
    <cellStyle name="Migliaia 2 42 4" xfId="24970" xr:uid="{473DAC6E-4DE3-4208-9FA2-38145C35584A}"/>
    <cellStyle name="Migliaia 2 42 5" xfId="14670" xr:uid="{4E52C347-5D97-43E1-8B19-08314CC6A043}"/>
    <cellStyle name="Migliaia 2 43" xfId="1729" xr:uid="{74396C98-2908-4A84-ADD6-CE96673C00D5}"/>
    <cellStyle name="Migliaia 2 43 2" xfId="5339" xr:uid="{15D00635-AD28-4331-B37E-E7142336F302}"/>
    <cellStyle name="Migliaia 2 43 2 2" xfId="27922" xr:uid="{9F80952B-0A8E-4FEA-A0E5-941BF01A20EE}"/>
    <cellStyle name="Migliaia 2 43 2 3" xfId="17628" xr:uid="{1BB4F6AB-900A-4FA4-9883-4747B31ECACD}"/>
    <cellStyle name="Migliaia 2 43 3" xfId="8602" xr:uid="{4C2C4B0E-B24B-4438-BEB7-33ECD8F3D692}"/>
    <cellStyle name="Migliaia 2 43 3 2" xfId="30882" xr:uid="{FE64A103-FAD4-4B20-9ED3-FC5D6A701E27}"/>
    <cellStyle name="Migliaia 2 43 3 3" xfId="20606" xr:uid="{16C56AB7-81F4-4D24-8079-6E0BBC6FB6A5}"/>
    <cellStyle name="Migliaia 2 43 4" xfId="24948" xr:uid="{C29F6A33-4377-4872-A4BE-CDCD3F6E826C}"/>
    <cellStyle name="Migliaia 2 43 5" xfId="14648" xr:uid="{600A2931-172E-4445-B9A2-3D296117289A}"/>
    <cellStyle name="Migliaia 2 44" xfId="1713" xr:uid="{0E946EE8-C9F6-49D8-9E22-3B55A7D915B1}"/>
    <cellStyle name="Migliaia 2 44 2" xfId="5329" xr:uid="{69E7A1A6-2329-4AEA-9C69-32D510E0CF5F}"/>
    <cellStyle name="Migliaia 2 44 2 2" xfId="27919" xr:uid="{40072012-BD72-4128-A68A-A9FC7155EE0D}"/>
    <cellStyle name="Migliaia 2 44 2 3" xfId="17625" xr:uid="{78DEF27C-4048-4D25-A609-18C35C79CFB4}"/>
    <cellStyle name="Migliaia 2 44 3" xfId="8599" xr:uid="{46B7C9E7-B449-4BCD-8F7B-1458F21ACA90}"/>
    <cellStyle name="Migliaia 2 44 3 2" xfId="30879" xr:uid="{41346DD8-B98D-4279-9BF9-14FF3E586A1A}"/>
    <cellStyle name="Migliaia 2 44 3 3" xfId="20603" xr:uid="{95561A66-959A-42C1-A887-116A94EF2F8B}"/>
    <cellStyle name="Migliaia 2 44 4" xfId="24945" xr:uid="{68B0CC70-5608-4EC3-B10C-F92DDD6CF7CF}"/>
    <cellStyle name="Migliaia 2 44 5" xfId="14645" xr:uid="{3A7A5AE1-2241-4118-BCA3-77B19BD19642}"/>
    <cellStyle name="Migliaia 2 45" xfId="1624" xr:uid="{2F1C522E-BBA9-4AA7-97E6-9DDDF64DD306}"/>
    <cellStyle name="Migliaia 2 45 2" xfId="5244" xr:uid="{5BD010CB-1DFC-4D9D-9CD5-20006965FD93}"/>
    <cellStyle name="Migliaia 2 45 2 2" xfId="27859" xr:uid="{CCB89E3A-9413-426F-86D9-0F93306BA9BF}"/>
    <cellStyle name="Migliaia 2 45 2 3" xfId="17565" xr:uid="{0E05BC4A-3A29-4711-8B51-0F789DA0AF70}"/>
    <cellStyle name="Migliaia 2 45 3" xfId="8528" xr:uid="{37D1925C-A20F-4B3C-84FD-A0A48C8DC646}"/>
    <cellStyle name="Migliaia 2 45 3 2" xfId="30819" xr:uid="{B6238A51-5D0D-414E-BA6A-1F23229B7934}"/>
    <cellStyle name="Migliaia 2 45 3 3" xfId="20543" xr:uid="{D72EBE3A-6F10-4BB5-B0E2-AE64C37248C5}"/>
    <cellStyle name="Migliaia 2 45 4" xfId="24874" xr:uid="{9760A3B3-981D-4E9B-A5C4-7E1CEB01DE59}"/>
    <cellStyle name="Migliaia 2 45 5" xfId="14574" xr:uid="{72A8BB62-98DC-41BA-B3CF-D3FD03DDBD81}"/>
    <cellStyle name="Migliaia 2 46" xfId="1533" xr:uid="{F34D0F68-59CD-4146-86EC-E745B7DD7921}"/>
    <cellStyle name="Migliaia 2 46 2" xfId="5187" xr:uid="{86F04B80-D954-4B36-B852-C7390AA9E3BD}"/>
    <cellStyle name="Migliaia 2 46 3" xfId="8478" xr:uid="{E9F24B5F-3F3B-4C64-B168-8D921D639D88}"/>
    <cellStyle name="Migliaia 2 47" xfId="8351" xr:uid="{FDEDEA8C-2550-4FBE-94CD-4F59FE5B5CCC}"/>
    <cellStyle name="Migliaia 2 47 2" xfId="8467" xr:uid="{64D6A52F-139D-48D5-935F-EAF150756789}"/>
    <cellStyle name="Migliaia 2 47 3" xfId="20466" xr:uid="{C278754C-8173-452B-AF97-FAE724A86663}"/>
    <cellStyle name="Migliaia 2 48" xfId="5169" xr:uid="{4EF92048-1363-496F-9C90-02227CEA4F50}"/>
    <cellStyle name="Migliaia 2 48 3" xfId="23451" xr:uid="{3EA3AE8A-9772-4B31-AA2F-CB95BB1A710B}"/>
    <cellStyle name="Migliaia 2 49" xfId="8446" xr:uid="{EAB91757-817B-4B07-83E2-DE52E459CF44}"/>
    <cellStyle name="Migliaia 2 5" xfId="73" xr:uid="{BCF6D681-EE2F-4A78-9C71-F62696E635A5}"/>
    <cellStyle name="Migliaia 2 5 10" xfId="32788" xr:uid="{A975D150-F3DC-4CA5-9117-F8A50174AC7E}"/>
    <cellStyle name="Migliaia 2 5 13" xfId="1155" xr:uid="{18F4F446-328C-400B-B776-E3CB38786792}"/>
    <cellStyle name="Migliaia 2 5 2" xfId="101" xr:uid="{3AC0F603-4F35-4C08-9585-A80ED2C90E26}"/>
    <cellStyle name="Migliaia 2 5 2 2" xfId="158" xr:uid="{649680E2-24B4-4849-99B3-25825FF3C628}"/>
    <cellStyle name="Migliaia 2 5 2 2 2" xfId="556" xr:uid="{055FEFA0-8AA2-4CE4-A388-1C81262E7B81}"/>
    <cellStyle name="Migliaia 2 5 2 2 2 2" xfId="1102" xr:uid="{46667F86-A96C-4C0B-AAAC-A3838C40156D}"/>
    <cellStyle name="Migliaia 2 5 2 2 2 2 3" xfId="8281" xr:uid="{1D81A932-9625-4E32-8268-0F2AAA241728}"/>
    <cellStyle name="Migliaia 2 5 2 2 2 3" xfId="14485" xr:uid="{EE7E4FE7-FA02-4ADA-88D9-D30B3AF63087}"/>
    <cellStyle name="Migliaia 2 5 2 2 2 3 2" xfId="20405" xr:uid="{6A9F215A-90D1-4124-9D4C-3AE56E01DD70}"/>
    <cellStyle name="Migliaia 2 5 2 2 2 4" xfId="33067" xr:uid="{172DA1D6-117B-4AF5-BCDB-9F6FFCC927AC}"/>
    <cellStyle name="Migliaia 2 5 2 2 2 6" xfId="1430" xr:uid="{534E6DDC-E4FE-4D61-B664-768A75F9CFC2}"/>
    <cellStyle name="Migliaia 2 5 2 2 3" xfId="957" xr:uid="{2350726C-B40F-44DE-9160-2E3D6EA0A949}"/>
    <cellStyle name="Migliaia 2 5 2 2 3 3" xfId="23385" xr:uid="{B647E75F-8BDA-46E9-A3AC-48CCA56307C2}"/>
    <cellStyle name="Migliaia 2 5 2 2 3 6" xfId="11385" xr:uid="{8261830C-9ABB-493C-9B94-164E37F5E676}"/>
    <cellStyle name="Migliaia 2 5 2 2 4" xfId="5074" xr:uid="{20E5B42B-E177-4374-B254-033C2CB789EB}"/>
    <cellStyle name="Migliaia 2 5 2 2 4 3" xfId="24133" xr:uid="{C15C8801-37AC-42FD-80AC-ECA22D75DC10}"/>
    <cellStyle name="Migliaia 2 5 2 2 5" xfId="14339" xr:uid="{4F41F5D5-9B49-4829-8DE7-7FEC907E7C61}"/>
    <cellStyle name="Migliaia 2 5 2 2 5 2" xfId="27731" xr:uid="{ABED6AD1-AB6B-4FD8-A8BD-26961E04C9C2}"/>
    <cellStyle name="Migliaia 2 5 2 2 6" xfId="17437" xr:uid="{64D44EF5-2086-43F6-92E6-D20A527C9D88}"/>
    <cellStyle name="Migliaia 2 5 2 2 8" xfId="1284" xr:uid="{01A20AA2-D00B-40CA-A795-23C1E075B5B1}"/>
    <cellStyle name="Migliaia 2 5 2 3" xfId="229" xr:uid="{23BC9673-1A80-4E2B-B4DA-0D93D7437BBC}"/>
    <cellStyle name="Migliaia 2 5 2 3 2" xfId="1128" xr:uid="{A105EE0A-091D-4279-A800-32BCF9FB74A0}"/>
    <cellStyle name="Migliaia 2 5 2 3 2 2" xfId="29543" xr:uid="{B560B83E-0768-45C2-8464-C9D31A193561}"/>
    <cellStyle name="Migliaia 2 5 2 3 2 3" xfId="14509" xr:uid="{0C0F3B29-B4C9-499B-BF9E-175315479F50}"/>
    <cellStyle name="Migliaia 2 5 2 3 2 4" xfId="33138" xr:uid="{A5C20E4C-C6BD-4891-8EF7-BE7463E2FE77}"/>
    <cellStyle name="Migliaia 2 5 2 3 3" xfId="19251" xr:uid="{AB2D2FE2-C65B-4812-B210-712EF81E1E5B}"/>
    <cellStyle name="Migliaia 2 5 2 3 3 2" xfId="32939" xr:uid="{B46FD356-4100-4605-8268-4B4A913A15FE}"/>
    <cellStyle name="Migliaia 2 5 2 3 4" xfId="687" xr:uid="{618D3A55-BD61-4D37-B74B-D9D27D434AF4}"/>
    <cellStyle name="Migliaia 2 5 2 3 6" xfId="1453" xr:uid="{FB3E1E6C-D367-4ACE-961E-E08E514D3B3E}"/>
    <cellStyle name="Migliaia 2 5 2 4" xfId="289" xr:uid="{BD04B091-9335-4767-BAA1-7562795D952C}"/>
    <cellStyle name="Migliaia 2 5 2 4 2" xfId="885" xr:uid="{E85114AC-6EB6-47D8-9971-AE2F1324629D}"/>
    <cellStyle name="Migliaia 2 5 2 4 2 2" xfId="32505" xr:uid="{06EFD924-73C3-483C-8CEE-35B915AE0BA8}"/>
    <cellStyle name="Migliaia 2 5 2 4 2 3" xfId="33198" xr:uid="{6ADD182E-DD3D-4EB4-A9A9-FD607325A2B3}"/>
    <cellStyle name="Migliaia 2 5 2 4 3" xfId="22230" xr:uid="{3BF80AE2-58F2-4EAB-BE78-958167F9A630}"/>
    <cellStyle name="Migliaia 2 5 2 4 3 2" xfId="32960" xr:uid="{B5A52D61-C9CE-4A88-9565-52189EE32466}"/>
    <cellStyle name="Migliaia 2 5 2 4 6" xfId="10235" xr:uid="{DB6DFCDF-B841-4C50-A38A-3E1229233BC4}"/>
    <cellStyle name="Migliaia 2 5 2 5" xfId="753" xr:uid="{FD347B31-BD26-4F65-8240-AAC4996DFE9C}"/>
    <cellStyle name="Migliaia 2 5 2 5 2" xfId="33011" xr:uid="{7AA162E4-C5D8-492F-B31E-C883A48F25DF}"/>
    <cellStyle name="Migliaia 2 5 2 5 3" xfId="23716" xr:uid="{9D3CEC27-52D1-4361-9331-6361FA7D6FBA}"/>
    <cellStyle name="Migliaia 2 5 2 5 5" xfId="12895" xr:uid="{A866760C-9A6B-4945-A22E-87B456F7BC55}"/>
    <cellStyle name="Migliaia 2 5 2 6" xfId="14266" xr:uid="{0475F705-3F3B-4FED-91E6-3B7109D45032}"/>
    <cellStyle name="Migliaia 2 5 2 6 2" xfId="26581" xr:uid="{2608A834-40FB-445A-9E2B-BC2C45E55D06}"/>
    <cellStyle name="Migliaia 2 5 2 7" xfId="16282" xr:uid="{2C41893B-AD6B-438A-96F2-C88602DC7FC7}"/>
    <cellStyle name="Migliaia 2 5 2 8" xfId="32803" xr:uid="{AED84FAC-B3EB-4EAD-991B-3B80CF82A674}"/>
    <cellStyle name="Migliaia 2 5 2 9" xfId="1211" xr:uid="{AAA09B66-A43E-4B0A-85F4-2C6F63EC7CFB}"/>
    <cellStyle name="Migliaia 2 5 3" xfId="134" xr:uid="{DB8754EF-EAB7-48BB-BDD7-587034FDD4A8}"/>
    <cellStyle name="Migliaia 2 5 3 2" xfId="326" xr:uid="{5283B849-5B10-459B-B880-A10EFCAA3465}"/>
    <cellStyle name="Migliaia 2 5 3 2 2" xfId="1060" xr:uid="{F2CA08E9-6171-4CE0-B2D7-3A212819C5CE}"/>
    <cellStyle name="Migliaia 2 5 3 2 2 2" xfId="30478" xr:uid="{FFDAC110-9BED-4B96-8993-F1A076ABA5E7}"/>
    <cellStyle name="Migliaia 2 5 3 2 2 3" xfId="20188" xr:uid="{BC5C1B92-51F3-4292-B3F6-8FCBB31C9BCA}"/>
    <cellStyle name="Migliaia 2 5 3 2 2 5" xfId="8048" xr:uid="{48FEBBE6-7D4C-4F28-B3A6-17FEA65B2155}"/>
    <cellStyle name="Migliaia 2 5 3 2 3" xfId="11170" xr:uid="{8CFD6D1B-065A-4D2D-893C-952A5A93D999}"/>
    <cellStyle name="Migliaia 2 5 3 2 3 3" xfId="23168" xr:uid="{59FBF3D0-09F2-408B-9255-7F773844EA86}"/>
    <cellStyle name="Migliaia 2 5 3 2 4" xfId="4861" xr:uid="{55D041F5-6FCF-4376-AAA4-F79229E750C7}"/>
    <cellStyle name="Migliaia 2 5 3 2 5" xfId="14442" xr:uid="{62414B6B-EFAB-472E-855D-D1E23C01BA32}"/>
    <cellStyle name="Migliaia 2 5 3 2 5 2" xfId="17220" xr:uid="{3662AE91-4F13-44BA-87E9-58A63506B1DA}"/>
    <cellStyle name="Migliaia 2 5 3 2 6" xfId="33043" xr:uid="{1D41414E-02ED-40A6-B27F-D830A0AF4A51}"/>
    <cellStyle name="Migliaia 2 5 3 2 8" xfId="1387" xr:uid="{C7969244-C1BE-4A92-8C23-B9E7BE3609B3}"/>
    <cellStyle name="Migliaia 2 5 3 3" xfId="953" xr:uid="{9BB6032D-2450-4027-BE89-A8D77E2AD86E}"/>
    <cellStyle name="Migliaia 2 5 3 3 2" xfId="29380" xr:uid="{6D1803FA-9E73-40CE-BE1F-680375063573}"/>
    <cellStyle name="Migliaia 2 5 3 3 3" xfId="19087" xr:uid="{0BD4C7DB-D52D-45E2-9BB6-3DD5560D998D}"/>
    <cellStyle name="Migliaia 2 5 3 3 6" xfId="6909" xr:uid="{FCE959BF-7176-481E-8A8A-E426D1A0637D}"/>
    <cellStyle name="Migliaia 2 5 3 4" xfId="10072" xr:uid="{329CCBEE-F71A-442F-89EC-8189ECFE5BE3}"/>
    <cellStyle name="Migliaia 2 5 3 4 2" xfId="32341" xr:uid="{538AC6FA-6372-4FDF-A59D-77E0030AAA02}"/>
    <cellStyle name="Migliaia 2 5 3 4 3" xfId="22066" xr:uid="{37655A3B-D803-4895-90EE-920A66AC70E5}"/>
    <cellStyle name="Migliaia 2 5 3 5" xfId="3753" xr:uid="{D042752E-3567-488A-A0B1-7691E3882E6A}"/>
    <cellStyle name="Migliaia 2 5 3 5 3" xfId="23973" xr:uid="{55DD4FB3-7172-4EA8-A463-B6F1EDA2353B}"/>
    <cellStyle name="Migliaia 2 5 3 6" xfId="14335" xr:uid="{F8ABF922-D539-4A3B-8B58-5F294905C996}"/>
    <cellStyle name="Migliaia 2 5 3 6 2" xfId="26417" xr:uid="{1DA52645-3956-4A99-A6C2-94FE3A09D42A}"/>
    <cellStyle name="Migliaia 2 5 3 7" xfId="16118" xr:uid="{024608D2-83D2-4CA7-9FB2-47D21C88C814}"/>
    <cellStyle name="Migliaia 2 5 3 9" xfId="1280" xr:uid="{6F165934-557A-4E64-AE6E-943D3C80C530}"/>
    <cellStyle name="Migliaia 2 5 4" xfId="201" xr:uid="{0D61EF89-0699-461A-9E24-A87B3FE62E16}"/>
    <cellStyle name="Migliaia 2 5 4 2" xfId="1122" xr:uid="{1B250336-D417-4A5A-A638-72D6056C5409}"/>
    <cellStyle name="Migliaia 2 5 4 2 2" xfId="29123" xr:uid="{F6429398-87BD-4853-8EF8-76D9B3BA4DA6}"/>
    <cellStyle name="Migliaia 2 5 4 2 3" xfId="18830" xr:uid="{A16FEE72-94CC-43BE-AD3C-81EF7AE322DA}"/>
    <cellStyle name="Migliaia 2 5 4 2 4" xfId="33110" xr:uid="{A82883C9-E92D-490D-AE6E-BAFB5A923F49}"/>
    <cellStyle name="Migliaia 2 5 4 2 5" xfId="6623" xr:uid="{9F13D0BF-C678-4F4E-96A8-61C4C58AB944}"/>
    <cellStyle name="Migliaia 2 5 4 3" xfId="9814" xr:uid="{E2822AB4-92B5-4C2B-8689-51BE06643834}"/>
    <cellStyle name="Migliaia 2 5 4 3 2" xfId="32084" xr:uid="{E35A8550-C217-498B-ABE4-61BF35E722BD}"/>
    <cellStyle name="Migliaia 2 5 4 3 3" xfId="21808" xr:uid="{1F02FEA6-831B-4DF9-B8F7-BC8C29466389}"/>
    <cellStyle name="Migliaia 2 5 4 3 4" xfId="32927" xr:uid="{6A623472-E2C1-468E-8EBB-BB1099D8C61A}"/>
    <cellStyle name="Migliaia 2 5 4 4" xfId="14503" xr:uid="{FF5E36BD-6F9E-483E-9552-83216A898ABC}"/>
    <cellStyle name="Migliaia 2 5 4 4 2" xfId="26160" xr:uid="{A9AB5D20-BF10-4554-8468-531D21F27C43}"/>
    <cellStyle name="Migliaia 2 5 4 5" xfId="15860" xr:uid="{5F546302-5DF9-4A40-B80C-0B2680544B29}"/>
    <cellStyle name="Migliaia 2 5 4 6" xfId="674" xr:uid="{462468E6-EE50-41B9-80D6-D1AD82C2E3CD}"/>
    <cellStyle name="Migliaia 2 5 4 8" xfId="1447" xr:uid="{A7EDBE6C-A1C0-4C26-AD18-B52FC4623B60}"/>
    <cellStyle name="Migliaia 2 5 5" xfId="261" xr:uid="{B8271553-BD7F-405C-A805-9C82A565A391}"/>
    <cellStyle name="Migliaia 2 5 5 2" xfId="838" xr:uid="{55ED15E2-8673-4E6B-8440-F33B857EEB8B}"/>
    <cellStyle name="Migliaia 2 5 5 2 2" xfId="28871" xr:uid="{CFFEC69F-58D6-4358-987E-090A014DEC91}"/>
    <cellStyle name="Migliaia 2 5 5 2 3" xfId="33170" xr:uid="{C2ABFAF1-EC71-4197-BA20-34599EF6FB46}"/>
    <cellStyle name="Migliaia 2 5 5 3" xfId="18577" xr:uid="{CD2CCAC5-500A-4C69-ACF0-26FB355BA4D2}"/>
    <cellStyle name="Migliaia 2 5 5 3 2" xfId="32948" xr:uid="{EEA498DC-183D-49E8-909D-03A7ACA7BFF6}"/>
    <cellStyle name="Migliaia 2 5 5 7" xfId="6370" xr:uid="{E9E8E52F-8389-480F-BEC3-6C2C94362FDF}"/>
    <cellStyle name="Migliaia 2 5 6" xfId="704" xr:uid="{11D85DA0-DF6E-4E3D-B99E-ED48C7907319}"/>
    <cellStyle name="Migliaia 2 5 6 2" xfId="31831" xr:uid="{8E392A17-88EF-4C55-9670-5E7C693AD340}"/>
    <cellStyle name="Migliaia 2 5 6 3" xfId="21555" xr:uid="{5635F8B3-B8A9-4495-8FFA-3602BDDCC1BF}"/>
    <cellStyle name="Migliaia 2 5 6 4" xfId="32984" xr:uid="{8F7C3E56-8C49-42E8-B54E-34FE4471B62B}"/>
    <cellStyle name="Migliaia 2 5 6 7" xfId="9561" xr:uid="{CC587801-8EEE-40BA-B260-4D18377B698A}"/>
    <cellStyle name="Migliaia 2 5 7" xfId="12683" xr:uid="{A144BBBD-1193-49B9-8570-25B3FD4FCA0B}"/>
    <cellStyle name="Migliaia 2 5 7 2" xfId="32890" xr:uid="{8B4EF297-B6FA-472D-A995-CFFCABEC1DF3}"/>
    <cellStyle name="Migliaia 2 5 7 3" xfId="23551" xr:uid="{633758D7-4D9B-45B5-8EAA-E0EC27D6CCEB}"/>
    <cellStyle name="Migliaia 2 5 8" xfId="14210" xr:uid="{C636F359-19D4-4D3E-B969-524D91280DFB}"/>
    <cellStyle name="Migliaia 2 5 8 2" xfId="25907" xr:uid="{F038C7A9-BAE1-44C3-AE34-D9D312FC5643}"/>
    <cellStyle name="Migliaia 2 5 9" xfId="15607" xr:uid="{90775D98-B660-40D2-A8BC-25617A39243E}"/>
    <cellStyle name="Migliaia 2 50" xfId="14200" xr:uid="{4E6AD605-A650-4CB4-8C9C-F8F7E64D26E7}"/>
    <cellStyle name="Migliaia 2 50 2" xfId="14524" xr:uid="{FFBFB826-E2EC-49F5-ABC6-3F3A9EDEEA96}"/>
    <cellStyle name="Migliaia 2 6" xfId="78" xr:uid="{96028E3A-DE4C-49B3-B141-674493EE6ECF}"/>
    <cellStyle name="Migliaia 2 6 10" xfId="1159" xr:uid="{A47E0FCC-1D8B-4981-BF18-6FEFD2D2AC7A}"/>
    <cellStyle name="Migliaia 2 6 10 2" xfId="32790" xr:uid="{0978C0BF-1131-497C-BBFD-4246BF45147B}"/>
    <cellStyle name="Migliaia 2 6 2" xfId="104" xr:uid="{4AFBE5D9-4114-4C22-8C0B-304CB0CEAC57}"/>
    <cellStyle name="Migliaia 2 6 2 2" xfId="112" xr:uid="{BEEDB710-2EF4-4E01-B13F-07090EED6985}"/>
    <cellStyle name="Migliaia 2 6 2 2 2" xfId="400" xr:uid="{BCE2FFD6-78B5-4BBD-9CDC-47A3BE2B4E60}"/>
    <cellStyle name="Migliaia 2 6 2 2 2 2" xfId="911" xr:uid="{6CE5FF05-78FA-4978-BD40-4A0E3533A013}"/>
    <cellStyle name="Migliaia 2 6 2 2 2 2 2" xfId="32760" xr:uid="{2A145C3D-9E9D-49EC-9813-55FADABCB903}"/>
    <cellStyle name="Migliaia 2 6 2 2 2 3" xfId="8149" xr:uid="{D550B186-A2AC-4A86-B6BD-2A4ED80979F9}"/>
    <cellStyle name="Migliaia 2 6 2 2 2 4" xfId="33021" xr:uid="{781E960C-77BE-4EF8-A3D0-ECE8A39F1D0D}"/>
    <cellStyle name="Migliaia 2 6 2 2 3" xfId="762" xr:uid="{B8976E6D-A4CD-4257-87FD-5A120FE2589A}"/>
    <cellStyle name="Migliaia 2 6 2 2 3 2" xfId="20276" xr:uid="{00A7643C-0997-4AA5-B25C-098560F5EFAF}"/>
    <cellStyle name="Migliaia 2 6 2 2 3 3" xfId="14292" xr:uid="{C0685CA1-DB1C-4018-BA57-39F618D85843}"/>
    <cellStyle name="Migliaia 2 6 2 2 4" xfId="32671" xr:uid="{69A9C4C6-A3DB-48DA-B2F8-D73B544182D6}"/>
    <cellStyle name="Migliaia 2 6 2 2 7" xfId="1237" xr:uid="{249BF435-598C-42ED-8A9A-A5521B830BEF}"/>
    <cellStyle name="Migliaia 2 6 2 3" xfId="232" xr:uid="{3B9D3200-589F-45DA-9CEF-67E938D39902}"/>
    <cellStyle name="Migliaia 2 6 2 3 2" xfId="1112" xr:uid="{A131279D-E26E-4BA6-B836-CA00A3C91B5A}"/>
    <cellStyle name="Migliaia 2 6 2 3 2 2" xfId="33141" xr:uid="{0346D1D0-0E04-4D24-8DF3-341BAA9C04E5}"/>
    <cellStyle name="Migliaia 2 6 2 3 2 3" xfId="11258" xr:uid="{EC42BDF2-CB98-40E1-955F-FB8060B10BD9}"/>
    <cellStyle name="Migliaia 2 6 2 3 3" xfId="14495" xr:uid="{009E84F8-C31F-4870-ADE9-D175ACB69C51}"/>
    <cellStyle name="Migliaia 2 6 2 3 3 2" xfId="23256" xr:uid="{F0F17082-A00A-4EAB-8CEE-47B02264B863}"/>
    <cellStyle name="Migliaia 2 6 2 3 5" xfId="1440" xr:uid="{4F0EC555-1FF8-46D6-B5D7-ABE658424F82}"/>
    <cellStyle name="Migliaia 2 6 2 4" xfId="292" xr:uid="{3D1DEEF1-C29E-43AD-B47B-3651D28E349C}"/>
    <cellStyle name="Migliaia 2 6 2 4 2" xfId="1129" xr:uid="{A7ACE3AF-D28D-498E-B22E-30E36CFD2886}"/>
    <cellStyle name="Migliaia 2 6 2 4 2 2" xfId="14510" xr:uid="{9502F691-47D6-47AC-B6F0-34934049FF5A}"/>
    <cellStyle name="Migliaia 2 6 2 4 2 3" xfId="33201" xr:uid="{7280C4EA-E831-45D1-8CE0-7CB9133BD689}"/>
    <cellStyle name="Migliaia 2 6 2 4 3" xfId="688" xr:uid="{F863F870-1ACC-4134-AE39-F81F3F576C6E}"/>
    <cellStyle name="Migliaia 2 6 2 4 3 2" xfId="32961" xr:uid="{7BE0734D-B6EC-44AF-AB72-FF45ED8D91ED}"/>
    <cellStyle name="Migliaia 2 6 2 4 4" xfId="1454" xr:uid="{F95C9A8E-8D71-44F5-8F01-C87E5B359727}"/>
    <cellStyle name="Migliaia 2 6 2 5" xfId="346" xr:uid="{7E83F505-F270-4541-BE6E-14A730285010}"/>
    <cellStyle name="Migliaia 2 6 2 5 2" xfId="820" xr:uid="{6B29AEEE-2880-4FAB-BCA6-EC0548C11487}"/>
    <cellStyle name="Migliaia 2 6 2 5 2 2" xfId="17308" xr:uid="{DEC9DB58-09D6-4A0D-A0C5-FB7D8FCD03B2}"/>
    <cellStyle name="Migliaia 2 6 2 5 3" xfId="14223" xr:uid="{3FDE6AF3-AC50-41F0-B46D-96BDEBA05849}"/>
    <cellStyle name="Migliaia 2 6 2 5 4" xfId="33014" xr:uid="{E7F4742D-37F1-4C98-B114-2837415C86A1}"/>
    <cellStyle name="Migliaia 2 6 2 6" xfId="711" xr:uid="{766CC55A-C5BE-4334-B177-5FCB1B27ECEE}"/>
    <cellStyle name="Migliaia 2 6 2 6 2" xfId="32701" xr:uid="{B79984C0-F96E-4DC8-9BBB-F40F9E7C326F}"/>
    <cellStyle name="Migliaia 2 6 2 7" xfId="1168" xr:uid="{063CC4C5-EB86-4CD3-9A2F-6F8410EA33CF}"/>
    <cellStyle name="Migliaia 2 6 2 7 2" xfId="32663" xr:uid="{8C4F5786-89D1-4D64-9630-867F7AF5B6A6}"/>
    <cellStyle name="Migliaia 2 6 2 8" xfId="32809" xr:uid="{FC202928-93A0-4A01-A2CC-CD20BBEE8749}"/>
    <cellStyle name="Migliaia 2 6 3" xfId="205" xr:uid="{8C9ECC08-CF07-4AE0-80E8-8386BCBED38A}"/>
    <cellStyle name="Migliaia 2 6 3 2" xfId="331" xr:uid="{2723154F-24C1-4EBB-98CB-7AD4799FBD6F}"/>
    <cellStyle name="Migliaia 2 6 3 2 2" xfId="429" xr:uid="{7A290474-793B-41A6-8D42-37BD435775EE}"/>
    <cellStyle name="Migliaia 2 6 3 2 2 2" xfId="940" xr:uid="{DB2E8FD2-4622-4DCD-9C5E-C145FB3062E0}"/>
    <cellStyle name="Migliaia 2 6 3 2 2 3" xfId="14321" xr:uid="{0120204D-B788-475E-90AB-CC833901BB16}"/>
    <cellStyle name="Migliaia 2 6 3 2 2 4" xfId="32738" xr:uid="{CE734462-C7FD-4B19-B15D-6D37D1F9F504}"/>
    <cellStyle name="Migliaia 2 6 3 2 3" xfId="791" xr:uid="{C83B7D44-8A8E-4FE4-A6EA-B6C320EE97C7}"/>
    <cellStyle name="Migliaia 2 6 3 2 3 2" xfId="29281" xr:uid="{2C6B36A9-34A4-4492-B960-AEF69E773E4D}"/>
    <cellStyle name="Migliaia 2 6 3 2 4" xfId="33114" xr:uid="{B22AB3EB-0B14-47AB-A7CC-DE472FF22951}"/>
    <cellStyle name="Migliaia 2 6 3 2 5" xfId="1266" xr:uid="{F0D906AC-B159-408F-B459-8C3E974B9168}"/>
    <cellStyle name="Migliaia 2 6 3 3" xfId="377" xr:uid="{92FBC998-D509-4F32-BB0E-FA5A074240E4}"/>
    <cellStyle name="Migliaia 2 6 3 3 2" xfId="872" xr:uid="{5ED43123-6D9F-4D90-9D88-75699ABA6361}"/>
    <cellStyle name="Migliaia 2 6 3 3 3" xfId="6788" xr:uid="{A317BCAF-D9A4-49AA-812A-8C0A5986EDF7}"/>
    <cellStyle name="Migliaia 2 6 3 4" xfId="734" xr:uid="{DD0EA5E8-E39A-4AB6-BF32-83338B855D02}"/>
    <cellStyle name="Migliaia 2 6 3 4 2" xfId="32654" xr:uid="{23447569-D4EB-4841-A0EB-188273DCF43C}"/>
    <cellStyle name="Migliaia 2 6 3 4 3" xfId="14253" xr:uid="{D9B360A8-F320-417D-AFB4-52545E54C991}"/>
    <cellStyle name="Migliaia 2 6 3 7" xfId="1198" xr:uid="{07CAC8DB-86D6-4FFC-80D3-6C60DCCE187D}"/>
    <cellStyle name="Migliaia 2 6 4" xfId="265" xr:uid="{CEC0DF4E-2B97-4913-83D7-3783B9C2EE81}"/>
    <cellStyle name="Migliaia 2 6 4 2" xfId="392" xr:uid="{247544B4-8EDE-4437-BD9D-BCC4EDD7F135}"/>
    <cellStyle name="Migliaia 2 6 4 2 2" xfId="903" xr:uid="{295ADF93-9219-4633-A784-28296B6C4E6B}"/>
    <cellStyle name="Migliaia 2 6 4 2 2 2" xfId="32751" xr:uid="{1961B86A-4CFA-41D0-846E-2263476D2C74}"/>
    <cellStyle name="Migliaia 2 6 4 2 3" xfId="9972" xr:uid="{FD1C5356-FF54-4888-929A-DEC1F0C8476E}"/>
    <cellStyle name="Migliaia 2 6 4 2 4" xfId="33174" xr:uid="{71F54512-3E7E-497F-93C8-9D970260FFC8}"/>
    <cellStyle name="Migliaia 2 6 4 3" xfId="754" xr:uid="{A09F6DC9-B104-4C93-826F-36B03D1DECAE}"/>
    <cellStyle name="Migliaia 2 6 4 3 2" xfId="21966" xr:uid="{1D7DD88C-EC2B-4070-9B4C-513F0093AB62}"/>
    <cellStyle name="Migliaia 2 6 4 3 3" xfId="14284" xr:uid="{72D27134-224F-4CEA-93D6-1A8C9FFD5CAE}"/>
    <cellStyle name="Migliaia 2 6 4 5" xfId="1229" xr:uid="{EA5AE173-0B94-44D1-9732-CE07F2376607}"/>
    <cellStyle name="Migliaia 2 6 5" xfId="682" xr:uid="{F66B006D-A182-4CF9-8528-CCFA4E5083FD}"/>
    <cellStyle name="Migliaia 2 6 5 2" xfId="1123" xr:uid="{8567D738-F1F2-4B09-A718-4FBBE277015B}"/>
    <cellStyle name="Migliaia 2 6 5 2 3" xfId="14504" xr:uid="{E9FA0950-F7CB-4F6E-B252-C5DA469D1C3E}"/>
    <cellStyle name="Migliaia 2 6 5 3" xfId="23873" xr:uid="{D2794BF4-E571-4A13-A527-ACC1B1CF9582}"/>
    <cellStyle name="Migliaia 2 6 5 4" xfId="32987" xr:uid="{093BD13F-C217-4AA5-9087-3DC747CC5455}"/>
    <cellStyle name="Migliaia 2 6 5 5" xfId="1448" xr:uid="{9412FD9F-EB60-4834-93DC-F20692FA51D5}"/>
    <cellStyle name="Migliaia 2 6 6" xfId="363" xr:uid="{9C937013-AC8D-43C1-8060-A60AAA1EDD60}"/>
    <cellStyle name="Migliaia 2 6 6 2" xfId="854" xr:uid="{3A7BD7A1-669C-4880-91B6-C4F53D6A59D4}"/>
    <cellStyle name="Migliaia 2 6 6 2 2" xfId="26317" xr:uid="{D1952273-3933-408A-B3A1-EA11577CC99B}"/>
    <cellStyle name="Migliaia 2 6 6 3" xfId="14214" xr:uid="{07F91484-3262-4F38-B9B1-50940FD24251}"/>
    <cellStyle name="Migliaia 2 6 7" xfId="705" xr:uid="{E219A258-B477-4911-9E4F-F93751B10EBA}"/>
    <cellStyle name="Migliaia 2 6 7 3" xfId="16018" xr:uid="{1A5E0C63-6160-4340-B30D-16392AD99495}"/>
    <cellStyle name="Migliaia 2 6 8" xfId="32695" xr:uid="{1363650A-B858-4B6C-87A4-9F5D5746D0A7}"/>
    <cellStyle name="Migliaia 2 6 9" xfId="32645" xr:uid="{4C7CF18F-F3C2-4FF7-8F28-9EFD158385C4}"/>
    <cellStyle name="Migliaia 2 68" xfId="1145" xr:uid="{C2B65303-38A9-4BEB-8968-4384EE70A0C9}"/>
    <cellStyle name="Migliaia 2 7" xfId="88" xr:uid="{078FA10D-4D5B-40ED-9F66-6D9CF6D06053}"/>
    <cellStyle name="Migliaia 2 7 2" xfId="114" xr:uid="{CD04DE34-A518-4A36-AAEA-2FF807189881}"/>
    <cellStyle name="Migliaia 2 7 2 2" xfId="553" xr:uid="{1E2E9409-9D08-41EF-99AA-9CC39D9BE097}"/>
    <cellStyle name="Migliaia 2 7 2 2 2" xfId="1099" xr:uid="{82C3A537-CD45-4E0D-8E90-21D3407710DB}"/>
    <cellStyle name="Migliaia 2 7 2 2 2 2" xfId="14482" xr:uid="{1BB7554B-3DB7-42FA-975D-71AB02C7E8C6}"/>
    <cellStyle name="Migliaia 2 7 2 2 2 3" xfId="32753" xr:uid="{F933E162-71CB-4715-B478-33BEC5E3B3CF}"/>
    <cellStyle name="Migliaia 2 7 2 2 3" xfId="30357" xr:uid="{8A072BD6-6242-4C5C-94B0-13C083CD7509}"/>
    <cellStyle name="Migliaia 2 7 2 2 4" xfId="33023" xr:uid="{C106339F-9FFA-4463-9AD9-BEEC0677509D}"/>
    <cellStyle name="Migliaia 2 7 2 2 6" xfId="1427" xr:uid="{A40F4082-D313-4014-9048-9652AAC57605}"/>
    <cellStyle name="Migliaia 2 7 2 3" xfId="431" xr:uid="{857931C5-A79B-406F-852C-34994488873D}"/>
    <cellStyle name="Migliaia 2 7 2 3 2" xfId="942" xr:uid="{E3A9B5A6-6D42-4708-8507-77279430B291}"/>
    <cellStyle name="Migliaia 2 7 2 3 2 2" xfId="32779" xr:uid="{B4DDAA68-B104-4DC4-8168-A235013917D3}"/>
    <cellStyle name="Migliaia 2 7 2 3 3" xfId="7929" xr:uid="{F18F7394-DBC1-4BBE-B4C2-32150E25C307}"/>
    <cellStyle name="Migliaia 2 7 2 4" xfId="793" xr:uid="{12F4056D-7895-40FE-9C7D-F8C6BE02CC35}"/>
    <cellStyle name="Migliaia 2 7 2 4 2" xfId="14323" xr:uid="{1CAFDB3E-E868-4F94-8454-22329585D97C}"/>
    <cellStyle name="Migliaia 2 7 2 4 3" xfId="32723" xr:uid="{13D96F8A-1353-430C-B097-CFDB64160878}"/>
    <cellStyle name="Migliaia 2 7 2 5" xfId="32664" xr:uid="{7A455874-4C58-461D-A332-027117D8BA1F}"/>
    <cellStyle name="Migliaia 2 7 2 6" xfId="1268" xr:uid="{CE0F6246-3071-4444-B8CC-C102146FF33D}"/>
    <cellStyle name="Migliaia 2 7 3" xfId="216" xr:uid="{157CFD06-9657-49A0-8081-35B2C8322976}"/>
    <cellStyle name="Migliaia 2 7 3 2" xfId="1124" xr:uid="{AF8CD9E4-191E-4629-AE64-0BB3B1100259}"/>
    <cellStyle name="Migliaia 2 7 3 2 2" xfId="33125" xr:uid="{FD12E733-2032-4EBD-B33B-D87D93394E31}"/>
    <cellStyle name="Migliaia 2 7 3 2 3" xfId="14505" xr:uid="{136B81DB-FB4C-4B8B-914E-EDA2DF5692C7}"/>
    <cellStyle name="Migliaia 2 7 3 3" xfId="23047" xr:uid="{05B3F626-B014-4DB4-832B-CA3D88A9F08E}"/>
    <cellStyle name="Migliaia 2 7 3 3 2" xfId="32934" xr:uid="{9D33CCBB-315C-4CC7-8350-CB1AAC9AED96}"/>
    <cellStyle name="Migliaia 2 7 3 4" xfId="683" xr:uid="{FAF059F9-FC1E-479D-AC10-BC3897E00C1D}"/>
    <cellStyle name="Migliaia 2 7 3 6" xfId="1449" xr:uid="{A9BDEB0C-6B33-433A-8368-B46467F8313E}"/>
    <cellStyle name="Migliaia 2 7 4" xfId="276" xr:uid="{5C499A0F-A866-48A4-B4A0-9CE983F41FEA}"/>
    <cellStyle name="Migliaia 2 7 4 2" xfId="844" xr:uid="{C7D83497-0BD0-4E40-B5C8-E083469DBACA}"/>
    <cellStyle name="Migliaia 2 7 4 2 2" xfId="33185" xr:uid="{7AF2DA61-0E8F-4708-A56D-BDEE84D4B8CF}"/>
    <cellStyle name="Migliaia 2 7 4 2 3" xfId="13788" xr:uid="{2386F846-2390-4678-97BB-BCA24BE29FFA}"/>
    <cellStyle name="Migliaia 2 7 4 3" xfId="24427" xr:uid="{1EE0494E-4ACC-4C47-BC5E-C6A6C772A4AC}"/>
    <cellStyle name="Migliaia 2 7 4 3 2" xfId="32955" xr:uid="{58D7E49F-0535-4297-A62B-6D503C3E3F51}"/>
    <cellStyle name="Migliaia 2 7 4 5" xfId="1462" xr:uid="{7830397C-8717-4E4A-8876-5FECE140D183}"/>
    <cellStyle name="Migliaia 2 7 5" xfId="736" xr:uid="{34A163BA-3BB5-40F6-B78A-A6AC2B1DE9E9}"/>
    <cellStyle name="Migliaia 2 7 5 2" xfId="27398" xr:uid="{10D91BD7-BFC1-44A2-8BE5-369271A98A77}"/>
    <cellStyle name="Migliaia 2 7 5 3" xfId="14215" xr:uid="{B3F28879-CD96-4C0A-85D0-DDC9ECF085C1}"/>
    <cellStyle name="Migliaia 2 7 5 4" xfId="32998" xr:uid="{9ECD9E71-40ED-4E6C-9CF4-47809BA14CC9}"/>
    <cellStyle name="Migliaia 2 7 6" xfId="17099" xr:uid="{4DFBD80D-890E-4889-AE1C-48EF6059C95B}"/>
    <cellStyle name="Migliaia 2 7 6 2" xfId="32896" xr:uid="{A2710E18-F38B-49D3-A0E8-99EEDDA60254}"/>
    <cellStyle name="Migliaia 2 7 7" xfId="32656" xr:uid="{C0D634CB-BE69-41F6-9F81-DB7FDCAC23B1}"/>
    <cellStyle name="Migliaia 2 7 8" xfId="32792" xr:uid="{6B37B8D5-FBD5-4090-99FA-101BC4E3C2EA}"/>
    <cellStyle name="Migliaia 2 7 9" xfId="1160" xr:uid="{2FCDE62B-D62C-44A5-BCB8-1AF66EF214D0}"/>
    <cellStyle name="Migliaia 2 8" xfId="188" xr:uid="{A7941A63-8ADA-4296-BB6B-0F592F2E1A33}"/>
    <cellStyle name="Migliaia 2 8 2" xfId="314" xr:uid="{D58ADB6F-133A-44F0-B414-2C9A6612D7C4}"/>
    <cellStyle name="Migliaia 2 8 2 2" xfId="1075" xr:uid="{7B4DEF82-F5E3-4886-9B41-630893B02EB7}"/>
    <cellStyle name="Migliaia 2 8 2 2 4" xfId="7797" xr:uid="{7A71F736-AB21-4B17-A3BC-2EEEB5FD69F3}"/>
    <cellStyle name="Migliaia 2 8 2 3" xfId="14457" xr:uid="{0BA561E0-4AFF-4D1D-96BD-0259C43CBA0C}"/>
    <cellStyle name="Migliaia 2 8 2 3 2" xfId="19936" xr:uid="{3EBABF56-A0AC-4DE3-A401-6052B4EE240A}"/>
    <cellStyle name="Migliaia 2 8 2 4" xfId="33097" xr:uid="{2793E2A2-845D-415A-829C-61E21BD4E7EE}"/>
    <cellStyle name="Migliaia 2 8 2 5" xfId="1402" xr:uid="{12032822-7920-4960-AF86-A11B35F05105}"/>
    <cellStyle name="Migliaia 2 8 3" xfId="389" xr:uid="{1E27F6F9-8BE9-4E8A-B4C9-294220CC89EF}"/>
    <cellStyle name="Migliaia 2 8 3 2" xfId="893" xr:uid="{519E3F62-83BF-4E0B-84F2-15B277CEAF50}"/>
    <cellStyle name="Migliaia 2 8 3 2 2" xfId="32762" xr:uid="{B2510297-6926-4851-817B-3E7DEC290571}"/>
    <cellStyle name="Migliaia 2 8 3 3" xfId="22915" xr:uid="{0C3803BC-CB89-40C1-81FA-DAC14FBF5748}"/>
    <cellStyle name="Migliaia 2 8 3 6" xfId="10920" xr:uid="{78574490-782F-4CDB-A2D6-32397CC70013}"/>
    <cellStyle name="Migliaia 2 8 4" xfId="746" xr:uid="{4F066490-8D38-44A8-B55B-35A08E75BCE0}"/>
    <cellStyle name="Migliaia 2 8 4 3" xfId="24599" xr:uid="{207F5547-6A99-4437-BE3F-ECFD0EF1D309}"/>
    <cellStyle name="Migliaia 2 8 4 4" xfId="4621" xr:uid="{82BD4602-71FA-4B9B-9F10-48C91E178B5C}"/>
    <cellStyle name="Migliaia 2 8 5" xfId="14274" xr:uid="{2A6D2CFD-206E-4F51-A936-1F2D364A6474}"/>
    <cellStyle name="Migliaia 2 8 5 2" xfId="27266" xr:uid="{BC83C634-D160-4943-8A2E-607B390A2DD8}"/>
    <cellStyle name="Migliaia 2 8 6" xfId="16967" xr:uid="{D0EF4805-33CA-4E3D-804D-82914132A229}"/>
    <cellStyle name="Migliaia 2 8 9" xfId="1219" xr:uid="{246459E0-A3BA-4B84-A57D-F9013AB8FCFD}"/>
    <cellStyle name="Migliaia 2 9" xfId="249" xr:uid="{92D965D9-90D1-477C-AA05-AA30B3996D40}"/>
    <cellStyle name="Migliaia 2 9 2" xfId="1043" xr:uid="{67E8DEE2-A6EF-43AB-9045-81885FCA9174}"/>
    <cellStyle name="Migliaia 2 9 2 2" xfId="30156" xr:uid="{882ABF64-78E4-49F3-BCDF-6FF6E87ED50F}"/>
    <cellStyle name="Migliaia 2 9 2 3" xfId="19866" xr:uid="{DB5228B0-81F8-4A4F-9CEB-1A3B967AA3D2}"/>
    <cellStyle name="Migliaia 2 9 2 4" xfId="33158" xr:uid="{799D6047-5205-40B4-85B4-056E24F97C23}"/>
    <cellStyle name="Migliaia 2 9 2 7" xfId="7727" xr:uid="{E183775B-A9BC-4E82-A972-D5A8116560C5}"/>
    <cellStyle name="Migliaia 2 9 3" xfId="10850" xr:uid="{F9CC0F97-0247-4A37-A859-331A5F76540E}"/>
    <cellStyle name="Migliaia 2 9 3 2" xfId="32774" xr:uid="{44EB3435-F2A3-46E1-8500-C5F5FA043576}"/>
    <cellStyle name="Migliaia 2 9 3 3" xfId="22845" xr:uid="{081355FC-8A25-449F-ADD9-7890AE665408}"/>
    <cellStyle name="Migliaia 2 9 3 4" xfId="32944" xr:uid="{DE8E1D66-E00B-4E46-8B7A-73E4836E1C5F}"/>
    <cellStyle name="Migliaia 2 9 4" xfId="4551" xr:uid="{4E9459DA-4855-4AF6-9613-33519845D65E}"/>
    <cellStyle name="Migliaia 2 9 4 3" xfId="24344" xr:uid="{AB88C67A-42B9-43D0-80D6-35F93BC4A1AF}"/>
    <cellStyle name="Migliaia 2 9 5" xfId="14425" xr:uid="{FB08ED20-0695-475B-8868-AB27E8A9270C}"/>
    <cellStyle name="Migliaia 2 9 5 2" xfId="27196" xr:uid="{97587BBB-4B41-489B-9648-FE6F1137A0F3}"/>
    <cellStyle name="Migliaia 2 9 6" xfId="16897" xr:uid="{B7D1C15C-A852-4518-A5C9-9570DD7D6289}"/>
    <cellStyle name="Migliaia 2 9 9" xfId="1370" xr:uid="{E97D4C49-0E1D-4F6F-831F-0CA6B3621C71}"/>
    <cellStyle name="Migliaia 2_BRESCIA" xfId="438" xr:uid="{F3488C43-8DDC-47EA-84E8-EEA5FB38EEA8}"/>
    <cellStyle name="Migliaia 20" xfId="2845" xr:uid="{F53EB246-5156-4967-B7DF-969B9F3F4EFC}"/>
    <cellStyle name="Migliaia 20 10" xfId="3040" xr:uid="{860868A0-098F-4E3B-B1AD-1756647E2AF3}"/>
    <cellStyle name="Migliaia 20 10 2" xfId="6329" xr:uid="{D8C6D948-9CEB-4055-A67D-6A9F472CD78C}"/>
    <cellStyle name="Migliaia 20 10 2 2" xfId="28830" xr:uid="{C58CFFEF-A054-47D0-A46A-78CE03DB268B}"/>
    <cellStyle name="Migliaia 20 10 2 3" xfId="18536" xr:uid="{6B1E1CA0-84FD-4DCD-8612-D4EC1EDEADEE}"/>
    <cellStyle name="Migliaia 20 10 3" xfId="9520" xr:uid="{509B174B-AF8F-4E5C-9B9F-624C13D804E6}"/>
    <cellStyle name="Migliaia 20 10 3 2" xfId="31790" xr:uid="{BB19AE6E-8993-46A0-B2FC-3467D9E01954}"/>
    <cellStyle name="Migliaia 20 10 3 3" xfId="21514" xr:uid="{FF1F79E7-CE59-4131-A9CF-3B79C5A8F7C8}"/>
    <cellStyle name="Migliaia 20 10 4" xfId="25866" xr:uid="{D8B27E00-DBB4-4804-B994-72EAF2A34B12}"/>
    <cellStyle name="Migliaia 20 10 5" xfId="15566" xr:uid="{F4E1FF8C-6968-459F-9F0F-1E2D6A89A1C9}"/>
    <cellStyle name="Migliaia 20 11" xfId="2926" xr:uid="{24A70A17-4F7E-4DC3-BD7A-D16457285322}"/>
    <cellStyle name="Migliaia 20 11 2" xfId="6218" xr:uid="{B3D4286A-B11B-49FE-A90E-7C790BEFE823}"/>
    <cellStyle name="Migliaia 20 11 2 2" xfId="28719" xr:uid="{4D1996AB-E5FD-42E7-A379-391ADA7F3FBC}"/>
    <cellStyle name="Migliaia 20 11 2 3" xfId="18425" xr:uid="{9C828681-EABA-40D7-89EA-1ACEA90E0D69}"/>
    <cellStyle name="Migliaia 20 11 3" xfId="9409" xr:uid="{F4D9370E-361C-48E2-83E0-522A03BF67A1}"/>
    <cellStyle name="Migliaia 20 11 3 2" xfId="31679" xr:uid="{6DC4E871-77C9-4691-815E-1AF5C52D69DF}"/>
    <cellStyle name="Migliaia 20 11 3 3" xfId="21403" xr:uid="{675AB0E1-19A0-48B1-8367-FC36D56B5DE4}"/>
    <cellStyle name="Migliaia 20 11 4" xfId="25755" xr:uid="{28C67A3A-BC85-44EE-B641-4032F23B36EF}"/>
    <cellStyle name="Migliaia 20 11 5" xfId="15455" xr:uid="{25276D1D-6C2C-415F-A6F4-D504D9F957A9}"/>
    <cellStyle name="Migliaia 20 12" xfId="6131" xr:uid="{57AAE5F5-4CCA-4664-820D-1190D00C7FED}"/>
    <cellStyle name="Migliaia 20 12 2" xfId="28632" xr:uid="{44A74605-953F-4B0C-AE54-E2D90E6BC79F}"/>
    <cellStyle name="Migliaia 20 12 3" xfId="18338" xr:uid="{E34D0CF7-0BC6-4227-A863-12DE8069B079}"/>
    <cellStyle name="Migliaia 20 13" xfId="9322" xr:uid="{2D2A37C6-DE0E-4E81-BF9C-323C6F79A2FC}"/>
    <cellStyle name="Migliaia 20 13 2" xfId="31592" xr:uid="{4B5C803D-3B9C-4405-AE51-8D78AD4B066A}"/>
    <cellStyle name="Migliaia 20 13 3" xfId="21316" xr:uid="{C680E11F-BFD1-447D-AFA8-03B6C6DE2093}"/>
    <cellStyle name="Migliaia 20 14" xfId="12394" xr:uid="{494407B1-2749-4483-B22B-73F36C629D69}"/>
    <cellStyle name="Migliaia 20 14 3" xfId="23494" xr:uid="{EDD81827-EE04-477E-8CB6-20D228E05FCD}"/>
    <cellStyle name="Migliaia 20 15" xfId="25668" xr:uid="{3BDABB3C-696C-42FF-A999-88900FE365D7}"/>
    <cellStyle name="Migliaia 20 16" xfId="15368" xr:uid="{B1FE3F18-B063-4049-AD85-A815B29D0274}"/>
    <cellStyle name="Migliaia 20 2" xfId="3147" xr:uid="{463ECE65-B311-44AD-BE5F-D8EDDCD43E40}"/>
    <cellStyle name="Migliaia 20 2 2" xfId="4017" xr:uid="{E8FFE3DE-E772-41C7-A246-2A0EC13A5CF0}"/>
    <cellStyle name="Migliaia 20 2 2 2" xfId="4910" xr:uid="{B203986B-7C97-4D92-952A-AD6A88AEC3A4}"/>
    <cellStyle name="Migliaia 20 2 2 2 2" xfId="8098" xr:uid="{D6D30F63-6E67-4E84-A941-E2DC5401D88C}"/>
    <cellStyle name="Migliaia 20 2 2 2 2 2" xfId="30521" xr:uid="{8591C2DB-9184-425C-A884-F484FE5C1E45}"/>
    <cellStyle name="Migliaia 20 2 2 2 2 3" xfId="20231" xr:uid="{70F589FA-FE99-4B77-A7CB-21D7ACF74C40}"/>
    <cellStyle name="Migliaia 20 2 2 2 3" xfId="11213" xr:uid="{C7EEAFB0-FFBF-4D1E-A7A7-85F175A8F856}"/>
    <cellStyle name="Migliaia 20 2 2 2 3 3" xfId="23211" xr:uid="{0C5D1F24-8F0A-42E7-A971-BFFB9568EC3A}"/>
    <cellStyle name="Migliaia 20 2 2 2 4" xfId="13616" xr:uid="{C0FDC08C-066E-4160-9472-49B84CF691ED}"/>
    <cellStyle name="Migliaia 20 2 2 2 4 3" xfId="24254" xr:uid="{23309CEF-B428-4C26-BCD1-5768C7C2B02B}"/>
    <cellStyle name="Migliaia 20 2 2 2 5" xfId="27560" xr:uid="{A896482D-2823-4F29-B16A-C3687DE7BED8}"/>
    <cellStyle name="Migliaia 20 2 2 2 6" xfId="17263" xr:uid="{97C30638-0ED7-43B2-8ECB-0360C48FAFE3}"/>
    <cellStyle name="Migliaia 20 2 2 3" xfId="7190" xr:uid="{C87103D7-B5B9-48FF-AA98-6D3B8A1B87AD}"/>
    <cellStyle name="Migliaia 20 2 2 3 2" xfId="29663" xr:uid="{1B83FAC3-9AE7-40E5-A61B-19B8C403C383}"/>
    <cellStyle name="Migliaia 20 2 2 3 3" xfId="19372" xr:uid="{6232F0CA-3081-4CF8-BCF5-B84A58FD98BB}"/>
    <cellStyle name="Migliaia 20 2 2 4" xfId="10356" xr:uid="{F5B273E1-E0BB-431E-8E65-EE32FEE96AED}"/>
    <cellStyle name="Migliaia 20 2 2 4 2" xfId="32625" xr:uid="{9D794C1B-2947-4BF8-A91E-FCC21A1E80B5}"/>
    <cellStyle name="Migliaia 20 2 2 4 3" xfId="22351" xr:uid="{EE4AA3D5-7A75-4174-B990-8AF21611414C}"/>
    <cellStyle name="Migliaia 20 2 2 5" xfId="13012" xr:uid="{C0D7C23B-6FBB-48EB-B510-EBDF1F6848BE}"/>
    <cellStyle name="Migliaia 20 2 2 5 3" xfId="23837" xr:uid="{A41F1F0E-975F-4CE0-A95A-259E4924D18F}"/>
    <cellStyle name="Migliaia 20 2 2 6" xfId="26702" xr:uid="{A8A245D0-66B6-4D77-8804-8495AA318719}"/>
    <cellStyle name="Migliaia 20 2 2 7" xfId="16403" xr:uid="{9E939DFB-615A-4A02-ABBA-66BB20EE4FE7}"/>
    <cellStyle name="Migliaia 20 2 3" xfId="3862" xr:uid="{B3932B37-C539-4B72-9631-D378D9FB1192}"/>
    <cellStyle name="Migliaia 20 2 3 2" xfId="4349" xr:uid="{D7E3349D-1D22-4C7D-B003-AF85AA30235F}"/>
    <cellStyle name="Migliaia 20 2 3 2 2" xfId="7524" xr:uid="{5061B949-6E28-43BC-9F85-7C4195EF7FE3}"/>
    <cellStyle name="Migliaia 20 2 3 2 2 2" xfId="29953" xr:uid="{FC785EF1-32FE-4EF3-9181-D9EA97B9FF8C}"/>
    <cellStyle name="Migliaia 20 2 3 2 2 3" xfId="19663" xr:uid="{ADD02A1C-B0D5-46FE-8ABD-DBF07481F8F7}"/>
    <cellStyle name="Migliaia 20 2 3 2 3" xfId="10647" xr:uid="{B1B8FF41-8A97-4E39-8400-26B7FF71EF72}"/>
    <cellStyle name="Migliaia 20 2 3 2 3 3" xfId="22642" xr:uid="{D68B70A7-C7BE-447E-98CB-4A790FEBDA2D}"/>
    <cellStyle name="Migliaia 20 2 3 2 4" xfId="26993" xr:uid="{EC88C2FB-9D6F-4D64-8CA4-0852A9117E65}"/>
    <cellStyle name="Migliaia 20 2 3 2 5" xfId="16694" xr:uid="{32F4C0A5-1C7A-4FDF-A195-8CACCF8B5CE8}"/>
    <cellStyle name="Migliaia 20 2 3 3" xfId="7032" xr:uid="{06D575E7-CB32-4713-9992-1CBB2FEFA33E}"/>
    <cellStyle name="Migliaia 20 2 3 3 2" xfId="29502" xr:uid="{5903A71B-0984-44F7-97CE-F9FE3CCBFF67}"/>
    <cellStyle name="Migliaia 20 2 3 3 3" xfId="19210" xr:uid="{19E7ADEF-FC4C-4586-81C7-6F67ADA50908}"/>
    <cellStyle name="Migliaia 20 2 3 4" xfId="10194" xr:uid="{A054CC40-F63B-402C-BE2C-9815488ECFC7}"/>
    <cellStyle name="Migliaia 20 2 3 4 2" xfId="32464" xr:uid="{4A4EDC22-35D8-4EA2-94CC-015151785FF0}"/>
    <cellStyle name="Migliaia 20 2 3 4 3" xfId="22189" xr:uid="{DFCDAB09-8E16-48D0-AF6A-1B5620E80101}"/>
    <cellStyle name="Migliaia 20 2 3 5" xfId="13454" xr:uid="{FF4381A5-D79F-482A-BFF6-B4952431B54F}"/>
    <cellStyle name="Migliaia 20 2 3 5 3" xfId="24092" xr:uid="{BAE129BC-3A96-4D2A-9475-A3B5FA18F945}"/>
    <cellStyle name="Migliaia 20 2 3 6" xfId="26540" xr:uid="{A89F8A36-744A-4173-BD0D-C3C74FA8C379}"/>
    <cellStyle name="Migliaia 20 2 3 7" xfId="16241" xr:uid="{9D145C5C-56E4-4F90-834D-7D03C1EB2665}"/>
    <cellStyle name="Migliaia 20 2 4" xfId="3389" xr:uid="{DE6F16BD-076F-4B3C-98B7-BB4CCDDFFD86}"/>
    <cellStyle name="Migliaia 20 2 4 2" xfId="6746" xr:uid="{3AEE29F9-800B-45E7-BA41-510D94F7843F}"/>
    <cellStyle name="Migliaia 20 2 4 2 2" xfId="29246" xr:uid="{74F0AA18-7855-497E-8091-894E5B3F9BC2}"/>
    <cellStyle name="Migliaia 20 2 4 2 3" xfId="18953" xr:uid="{2B310AB4-1455-4ADD-BA77-FB888200610F}"/>
    <cellStyle name="Migliaia 20 2 4 3" xfId="9937" xr:uid="{353EC2D9-499A-45D5-9A9D-557AAFC1B08E}"/>
    <cellStyle name="Migliaia 20 2 4 3 2" xfId="32207" xr:uid="{90919D59-5985-43AF-8887-720D2ABC4DB8}"/>
    <cellStyle name="Migliaia 20 2 4 3 3" xfId="21931" xr:uid="{00BAA18F-FAF5-4C2F-A3C7-E20062364168}"/>
    <cellStyle name="Migliaia 20 2 4 4" xfId="26282" xr:uid="{0A09ADAF-191F-4A1B-932C-140DAA9E96D0}"/>
    <cellStyle name="Migliaia 20 2 4 5" xfId="15983" xr:uid="{6C31FCBB-56D6-4914-B65A-5DAD58DB8644}"/>
    <cellStyle name="Migliaia 20 2 5" xfId="6493" xr:uid="{21F49D30-0DAF-4C9D-9921-333D3FC0F8AD}"/>
    <cellStyle name="Migliaia 20 2 5 2" xfId="28994" xr:uid="{3360FB0A-6EBC-451C-B009-A8F1CCA1C47C}"/>
    <cellStyle name="Migliaia 20 2 5 3" xfId="18700" xr:uid="{19A906ED-28FB-409A-98B7-A68CE061D808}"/>
    <cellStyle name="Migliaia 20 2 6" xfId="9684" xr:uid="{EC504DAB-9A0A-4BC6-8C5E-6B4E9D658B71}"/>
    <cellStyle name="Migliaia 20 2 6 2" xfId="31954" xr:uid="{5B01CEE6-59C2-4A9E-A1B1-2C2F59E5D3FB}"/>
    <cellStyle name="Migliaia 20 2 6 3" xfId="21678" xr:uid="{FFC04FFC-F665-43BF-84BA-1D83712A1864}"/>
    <cellStyle name="Migliaia 20 2 7" xfId="12803" xr:uid="{9B07629B-81D1-4F3C-876B-962CE787D092}"/>
    <cellStyle name="Migliaia 20 2 7 3" xfId="23674" xr:uid="{CAFE1F5E-FBFF-4A5C-8535-0F90D70AC0B8}"/>
    <cellStyle name="Migliaia 20 2 8" xfId="26030" xr:uid="{68603D5A-1390-4EEE-B6D8-A1E191EE1903}"/>
    <cellStyle name="Migliaia 20 2 9" xfId="15730" xr:uid="{EB7E1664-0EAA-4754-8520-829F010E5015}"/>
    <cellStyle name="Migliaia 20 3" xfId="3101" xr:uid="{523B5162-0637-4C0A-84C5-F13105171585}"/>
    <cellStyle name="Migliaia 20 3 2" xfId="3966" xr:uid="{CF53A9FA-B103-4D78-99A9-35D2267EB82D}"/>
    <cellStyle name="Migliaia 20 3 2 2" xfId="4997" xr:uid="{2531D5F8-E1EA-4B82-8F95-B3D8B1C49F95}"/>
    <cellStyle name="Migliaia 20 3 2 2 2" xfId="8195" xr:uid="{CB2B9A59-94DE-45C2-81E7-46E0C414DD2D}"/>
    <cellStyle name="Migliaia 20 3 2 2 2 2" xfId="30607" xr:uid="{D5B5B2E2-F74F-49E7-A56D-F61383137CFE}"/>
    <cellStyle name="Migliaia 20 3 2 2 2 3" xfId="20318" xr:uid="{BFE2DBA0-2280-424B-8E15-B51B0E7F2E0A}"/>
    <cellStyle name="Migliaia 20 3 2 2 3" xfId="11300" xr:uid="{54EA7D55-522B-4959-8808-C075F97403B8}"/>
    <cellStyle name="Migliaia 20 3 2 2 3 3" xfId="23298" xr:uid="{C3DB3589-E42C-44CB-81B7-6F825DB50934}"/>
    <cellStyle name="Migliaia 20 3 2 2 4" xfId="13538" xr:uid="{9F3D5AF6-B6DA-42DB-9F66-04BED0AF54B5}"/>
    <cellStyle name="Migliaia 20 3 2 2 4 3" xfId="24174" xr:uid="{575263AE-CBA8-46B7-9E42-9418F37E91E1}"/>
    <cellStyle name="Migliaia 20 3 2 2 5" xfId="27644" xr:uid="{12738F35-9676-4D24-B676-D05055F5CF24}"/>
    <cellStyle name="Migliaia 20 3 2 2 6" xfId="17350" xr:uid="{961DD157-DCFB-403D-9520-FB685BC28C86}"/>
    <cellStyle name="Migliaia 20 3 2 3" xfId="7112" xr:uid="{38CA557A-4E41-444A-942D-67E7D1D30D37}"/>
    <cellStyle name="Migliaia 20 3 2 3 2" xfId="29583" xr:uid="{B018EA39-4082-49B6-84DF-81D1074FD286}"/>
    <cellStyle name="Migliaia 20 3 2 3 3" xfId="19292" xr:uid="{21671AE1-25D8-4C7D-81BF-CF9F6F0FD08D}"/>
    <cellStyle name="Migliaia 20 3 2 4" xfId="10276" xr:uid="{41CFCDB6-E1E6-4F0D-91FC-54F3046650CB}"/>
    <cellStyle name="Migliaia 20 3 2 4 2" xfId="32545" xr:uid="{108160AF-B62A-4B0C-AAEA-790FF28AF756}"/>
    <cellStyle name="Migliaia 20 3 2 4 3" xfId="22271" xr:uid="{36A33FE6-8BBE-4F8D-A454-F619287B2686}"/>
    <cellStyle name="Migliaia 20 3 2 5" xfId="12935" xr:uid="{C72BAC67-61A2-490B-B875-F5C6CD163F03}"/>
    <cellStyle name="Migliaia 20 3 2 5 3" xfId="23757" xr:uid="{BB5D6ADA-EE76-4B58-BD36-678F7F186FB0}"/>
    <cellStyle name="Migliaia 20 3 2 6" xfId="26622" xr:uid="{9B190790-63FF-4DD3-9F17-727148F5E3FB}"/>
    <cellStyle name="Migliaia 20 3 2 7" xfId="16323" xr:uid="{79E2743B-35F2-4EC9-B516-0E62313782A9}"/>
    <cellStyle name="Migliaia 20 3 3" xfId="3787" xr:uid="{A56CA31D-A0B1-43BD-B4B9-C537431DC011}"/>
    <cellStyle name="Migliaia 20 3 3 2" xfId="6950" xr:uid="{6D934746-CD76-448B-A036-3B3AB785E37B}"/>
    <cellStyle name="Migliaia 20 3 3 2 2" xfId="29421" xr:uid="{5713A345-8201-4954-A649-C3E4F81A382D}"/>
    <cellStyle name="Migliaia 20 3 3 2 3" xfId="19128" xr:uid="{026C3C06-74F4-4D31-BA1B-27DCC958B897}"/>
    <cellStyle name="Migliaia 20 3 3 3" xfId="10113" xr:uid="{FD53CF00-1FE5-4EA4-AFBE-480CA69C71F2}"/>
    <cellStyle name="Migliaia 20 3 3 3 2" xfId="32382" xr:uid="{E9CFE7CE-E962-465F-8038-A1A813CD017A}"/>
    <cellStyle name="Migliaia 20 3 3 3 3" xfId="22107" xr:uid="{4695708A-3807-4367-A699-C0A074880218}"/>
    <cellStyle name="Migliaia 20 3 3 4" xfId="13378" xr:uid="{75E6B4E8-D4EA-42A3-8FFF-074EE2AC50C8}"/>
    <cellStyle name="Migliaia 20 3 3 4 3" xfId="24014" xr:uid="{C9538B6D-8905-434F-A9B4-AD636B035D13}"/>
    <cellStyle name="Migliaia 20 3 3 5" xfId="26458" xr:uid="{5F0820E5-7CE1-4B97-9CCA-FB259B9E18D9}"/>
    <cellStyle name="Migliaia 20 3 3 6" xfId="16159" xr:uid="{3BF457EC-1920-43A5-B9B9-32BAD96A2EA0}"/>
    <cellStyle name="Migliaia 20 3 4" xfId="3307" xr:uid="{337FFA1C-F50D-456D-B594-0049C47D4BE7}"/>
    <cellStyle name="Migliaia 20 3 4 2" xfId="6664" xr:uid="{A34AD033-6133-410C-A114-4A3A8A6FEE80}"/>
    <cellStyle name="Migliaia 20 3 4 2 2" xfId="29164" xr:uid="{4B6E8BD1-DF56-4BFF-A456-810F42399A7A}"/>
    <cellStyle name="Migliaia 20 3 4 2 3" xfId="18871" xr:uid="{961EE4E2-96EB-400C-8442-08A94C644461}"/>
    <cellStyle name="Migliaia 20 3 4 3" xfId="9855" xr:uid="{53C51D0D-149B-45CC-88FE-86088E5A5C22}"/>
    <cellStyle name="Migliaia 20 3 4 3 2" xfId="32125" xr:uid="{7EDD7182-B0CA-4C25-B511-D16DC2BE320E}"/>
    <cellStyle name="Migliaia 20 3 4 3 3" xfId="21849" xr:uid="{73654D5C-3CFF-41B7-BA30-6D75EBA28ECF}"/>
    <cellStyle name="Migliaia 20 3 4 4" xfId="26200" xr:uid="{16FCF1FD-B03A-4029-8A6E-00C36EB1565F}"/>
    <cellStyle name="Migliaia 20 3 4 5" xfId="15901" xr:uid="{3DBBAF10-0004-42F8-9543-9CBCC0DB7E1B}"/>
    <cellStyle name="Migliaia 20 3 5" xfId="6411" xr:uid="{E72068D0-E682-49E2-A55F-699D0707646A}"/>
    <cellStyle name="Migliaia 20 3 5 2" xfId="28912" xr:uid="{758D2A43-519C-4939-9952-7ADF707ABEF2}"/>
    <cellStyle name="Migliaia 20 3 5 3" xfId="18618" xr:uid="{2DCE7A58-4908-459B-9B41-F42695CC9AB9}"/>
    <cellStyle name="Migliaia 20 3 6" xfId="9602" xr:uid="{B87D150F-A706-41D1-9EAD-CC9ACEFFE265}"/>
    <cellStyle name="Migliaia 20 3 6 2" xfId="31872" xr:uid="{ACF2600D-B140-49E2-8C25-A9CA6CA628ED}"/>
    <cellStyle name="Migliaia 20 3 6 3" xfId="21596" xr:uid="{B8D6D3CF-0427-4ACB-8D36-1721CD1DCCC8}"/>
    <cellStyle name="Migliaia 20 3 7" xfId="12723" xr:uid="{95D84AC7-2E73-41C1-861E-27DD0857CB94}"/>
    <cellStyle name="Migliaia 20 3 7 3" xfId="23592" xr:uid="{065597DF-A4F1-40B3-B772-4F012739FB12}"/>
    <cellStyle name="Migliaia 20 3 8" xfId="25948" xr:uid="{C359617F-DC0C-41B3-81AC-8581849689B9}"/>
    <cellStyle name="Migliaia 20 3 9" xfId="15648" xr:uid="{DBD88290-8196-4215-B683-56E100B4AD2F}"/>
    <cellStyle name="Migliaia 20 4" xfId="3463" xr:uid="{F282D962-1B27-458A-958F-D56633F44093}"/>
    <cellStyle name="Migliaia 20 4 2" xfId="4782" xr:uid="{5D21CD94-34C6-4044-AC50-AF6EE42B2A8A}"/>
    <cellStyle name="Migliaia 20 4 2 2" xfId="7968" xr:uid="{891D28FB-9EC0-4D53-8915-42A1674FB745}"/>
    <cellStyle name="Migliaia 20 4 2 2 2" xfId="30398" xr:uid="{0AA5DAFA-039E-4E06-AC68-25C4349EC163}"/>
    <cellStyle name="Migliaia 20 4 2 2 3" xfId="20108" xr:uid="{BF0C5E2C-7008-4005-8869-C7C27A1FD36C}"/>
    <cellStyle name="Migliaia 20 4 2 3" xfId="11090" xr:uid="{EBFA6E92-94EA-4F2E-8251-E029FC0BCCD5}"/>
    <cellStyle name="Migliaia 20 4 2 3 3" xfId="23088" xr:uid="{69DAC290-5F9A-4E06-84BC-D7CF1002C1AB}"/>
    <cellStyle name="Migliaia 20 4 2 4" xfId="27439" xr:uid="{0EA448EA-8EA2-465F-9C43-13FDDA024CD1}"/>
    <cellStyle name="Migliaia 20 4 2 5" xfId="17140" xr:uid="{063280EF-87B0-4E09-934D-AF30036E6754}"/>
    <cellStyle name="Migliaia 20 4 3" xfId="6837" xr:uid="{2ED0F5BA-32F9-476B-88E1-8D56B523ABDA}"/>
    <cellStyle name="Migliaia 20 4 3 2" xfId="29323" xr:uid="{B5FA9CE7-A280-469D-BDD4-D59C688309D3}"/>
    <cellStyle name="Migliaia 20 4 3 3" xfId="19030" xr:uid="{9655D656-689A-4922-94C1-6D4EB5686B19}"/>
    <cellStyle name="Migliaia 20 4 4" xfId="10015" xr:uid="{AD3FFE69-1CEC-4AAC-8DBB-A9F5762D16B2}"/>
    <cellStyle name="Migliaia 20 4 4 2" xfId="32284" xr:uid="{6EE0B255-B3B1-49B4-AF10-0D90E1E5A1B3}"/>
    <cellStyle name="Migliaia 20 4 4 3" xfId="22009" xr:uid="{421DC9AB-B806-4FBF-AA9C-AB603BE9348B}"/>
    <cellStyle name="Migliaia 20 4 5" xfId="13090" xr:uid="{16EAAFE6-2C0D-4ED9-B1D5-712031AFFF03}"/>
    <cellStyle name="Migliaia 20 4 5 3" xfId="23916" xr:uid="{BD128523-E132-48F1-B7BC-FBFB5D49F10F}"/>
    <cellStyle name="Migliaia 20 4 6" xfId="26360" xr:uid="{F85A51E1-A593-47F6-988F-61C85630D2EC}"/>
    <cellStyle name="Migliaia 20 4 7" xfId="16061" xr:uid="{5861C7B3-7AD5-4044-ABE2-8B8D93360AE9}"/>
    <cellStyle name="Migliaia 20 5" xfId="4662" xr:uid="{ED653A77-79C1-4169-AF54-13459062F8C6}"/>
    <cellStyle name="Migliaia 20 5 2" xfId="7838" xr:uid="{52AE2C44-66F9-4452-9837-CD575D77A2FC}"/>
    <cellStyle name="Migliaia 20 5 2 2" xfId="30266" xr:uid="{65CB1A37-7307-4953-9D36-F8E6D8FC4904}"/>
    <cellStyle name="Migliaia 20 5 2 3" xfId="19977" xr:uid="{B12F01C5-9EC0-4958-BBE8-893E2550A9F5}"/>
    <cellStyle name="Migliaia 20 5 3" xfId="10961" xr:uid="{400AF27E-3C59-430B-A5C6-11A5304D1832}"/>
    <cellStyle name="Migliaia 20 5 3 3" xfId="22956" xr:uid="{EAB825E8-D0CB-4ED8-9A55-B0C36080143E}"/>
    <cellStyle name="Migliaia 20 5 4" xfId="13755" xr:uid="{8F7F10F1-817C-441F-B7DE-C914F6D069A6}"/>
    <cellStyle name="Migliaia 20 5 4 3" xfId="24394" xr:uid="{4A093248-B528-4935-BBBE-5ED17D603772}"/>
    <cellStyle name="Migliaia 20 5 5" xfId="27307" xr:uid="{F6B43BA4-A615-4F92-A0AA-1025596C237D}"/>
    <cellStyle name="Migliaia 20 5 6" xfId="17008" xr:uid="{05E62CB8-F8CB-4713-82EC-FC0E84A7DE48}"/>
    <cellStyle name="Migliaia 20 6" xfId="4459" xr:uid="{DE114A84-69EC-4D81-8693-667146BE7B8E}"/>
    <cellStyle name="Migliaia 20 6 2" xfId="7635" xr:uid="{D71BD247-922F-4527-A349-C52FB0F613C4}"/>
    <cellStyle name="Migliaia 20 6 2 2" xfId="30064" xr:uid="{C7AA90D6-BBFE-4AC9-BB7E-8B24318359CC}"/>
    <cellStyle name="Migliaia 20 6 2 3" xfId="19774" xr:uid="{DDFD4A9F-EFC9-4D2C-BF3F-D31CA84538B2}"/>
    <cellStyle name="Migliaia 20 6 3" xfId="10758" xr:uid="{DCE2F243-0573-43A9-B028-DD15CEE80F8D}"/>
    <cellStyle name="Migliaia 20 6 3 3" xfId="22753" xr:uid="{7ECA6B59-6C24-4444-9E89-955988D29863}"/>
    <cellStyle name="Migliaia 20 6 4" xfId="13917" xr:uid="{E348375C-135D-4592-99BA-AD46A7A8F86F}"/>
    <cellStyle name="Migliaia 20 6 4 3" xfId="24557" xr:uid="{F3A28559-F7F2-49B2-8D9C-59FF0C93BFFF}"/>
    <cellStyle name="Migliaia 20 6 5" xfId="27104" xr:uid="{D0F5F8FD-3385-4619-AD68-AB67AD1467FF}"/>
    <cellStyle name="Migliaia 20 6 6" xfId="16805" xr:uid="{89F9FC42-D1E5-4724-B71A-56834D3500B8}"/>
    <cellStyle name="Migliaia 20 7" xfId="4256" xr:uid="{6067A38C-05BA-4ECA-8B00-403442A5125F}"/>
    <cellStyle name="Migliaia 20 7 2" xfId="7431" xr:uid="{DA46614A-3A04-42BF-9978-6A1EC7D9F790}"/>
    <cellStyle name="Migliaia 20 7 2 2" xfId="29874" xr:uid="{EE06EAC1-398A-4679-B728-E90AECAAC4EE}"/>
    <cellStyle name="Migliaia 20 7 2 3" xfId="19584" xr:uid="{C3004C7E-DCAF-4EA8-B578-C2A3C9A33BE7}"/>
    <cellStyle name="Migliaia 20 7 3" xfId="10568" xr:uid="{758F3152-B06E-4058-A4C6-55CF0A1D13D5}"/>
    <cellStyle name="Migliaia 20 7 3 3" xfId="22563" xr:uid="{CD7B10EF-D0E3-42AD-A141-D7CE2FDC36AE}"/>
    <cellStyle name="Migliaia 20 7 4" xfId="26914" xr:uid="{8045E21B-277B-4AFC-BBCC-FAE58B977E6E}"/>
    <cellStyle name="Migliaia 20 7 5" xfId="16615" xr:uid="{BC5FCB4F-C5BA-4D69-B12D-EF0C41FAFCB1}"/>
    <cellStyle name="Migliaia 20 8" xfId="4162" xr:uid="{008A4B53-5873-478F-A653-FE10BEB4A73D}"/>
    <cellStyle name="Migliaia 20 8 2" xfId="7337" xr:uid="{202B9C23-041C-47C8-8706-97E3635EBDE6}"/>
    <cellStyle name="Migliaia 20 8 2 2" xfId="29800" xr:uid="{67376240-263C-4977-9755-B23090F734C5}"/>
    <cellStyle name="Migliaia 20 8 2 3" xfId="19510" xr:uid="{DEF3D12D-503B-4E37-9956-6D1D61C6CD43}"/>
    <cellStyle name="Migliaia 20 8 3" xfId="10494" xr:uid="{AB4CC145-069B-444B-8BB4-D562EEE1C47F}"/>
    <cellStyle name="Migliaia 20 8 3 3" xfId="22489" xr:uid="{24B2C256-7756-460F-8521-2B760EC70EF9}"/>
    <cellStyle name="Migliaia 20 8 4" xfId="26840" xr:uid="{DA3A70EE-71BA-4118-A952-1294E9380C6B}"/>
    <cellStyle name="Migliaia 20 8 5" xfId="16541" xr:uid="{1E312D61-E465-41FA-84CB-4CA913ED1443}"/>
    <cellStyle name="Migliaia 20 9" xfId="3225" xr:uid="{A5C08E7F-7926-4945-97A8-91DB0FEABD25}"/>
    <cellStyle name="Migliaia 20 9 2" xfId="6580" xr:uid="{56D46F2F-C965-4624-BA51-9D9E8BF4FB1F}"/>
    <cellStyle name="Migliaia 20 9 2 2" xfId="29080" xr:uid="{B7DB9267-AC20-455E-B8B9-84F363B3370D}"/>
    <cellStyle name="Migliaia 20 9 2 3" xfId="18787" xr:uid="{F0127C55-279A-4654-B110-5673D61E2993}"/>
    <cellStyle name="Migliaia 20 9 3" xfId="9771" xr:uid="{E53D3A85-D25C-4D54-AE38-643350524A0F}"/>
    <cellStyle name="Migliaia 20 9 3 2" xfId="32041" xr:uid="{F301589C-5832-45F1-BADA-8A1853E93455}"/>
    <cellStyle name="Migliaia 20 9 3 3" xfId="21765" xr:uid="{298C5CD0-D964-470C-85CD-53AFF0C9DB50}"/>
    <cellStyle name="Migliaia 20 9 4" xfId="26117" xr:uid="{1E60BAF9-F924-4D1B-BC35-BC4F0FB398D5}"/>
    <cellStyle name="Migliaia 20 9 5" xfId="15817" xr:uid="{EB6BD85B-9F87-4F3D-8DD8-4D1B7B04AC1C}"/>
    <cellStyle name="Migliaia 21" xfId="2847" xr:uid="{17819B95-BF26-4EB2-9BEF-D239CE88A44B}"/>
    <cellStyle name="Migliaia 21 10" xfId="3042" xr:uid="{012CE5AD-381E-4C08-94AD-D0C51FC73677}"/>
    <cellStyle name="Migliaia 21 10 2" xfId="6331" xr:uid="{1EF628EA-4EEB-4A6A-8E49-502D3BFD2EB6}"/>
    <cellStyle name="Migliaia 21 10 2 2" xfId="28832" xr:uid="{F5277D64-FB0A-498D-B315-310AE126743B}"/>
    <cellStyle name="Migliaia 21 10 2 3" xfId="18538" xr:uid="{C9BDD278-8925-40A5-BEF9-615FD5112DA3}"/>
    <cellStyle name="Migliaia 21 10 3" xfId="9522" xr:uid="{54BA55A5-F886-4364-A881-7A3127E7172D}"/>
    <cellStyle name="Migliaia 21 10 3 2" xfId="31792" xr:uid="{9DF65AE5-6193-4E47-89F7-9DF93156DC8A}"/>
    <cellStyle name="Migliaia 21 10 3 3" xfId="21516" xr:uid="{2C3ADE2E-D7F3-4CDE-85A5-EAF75F547D80}"/>
    <cellStyle name="Migliaia 21 10 4" xfId="25868" xr:uid="{2A8E9128-3837-4B6D-9F0B-42C9A56C26A0}"/>
    <cellStyle name="Migliaia 21 10 5" xfId="15568" xr:uid="{C2F21583-B741-42D0-8118-1BC05BD77FCA}"/>
    <cellStyle name="Migliaia 21 11" xfId="2928" xr:uid="{131F2439-DD08-40BE-B785-A4EDB6C52252}"/>
    <cellStyle name="Migliaia 21 11 2" xfId="6220" xr:uid="{39498F50-5E07-4516-82E6-2F75BCC99C37}"/>
    <cellStyle name="Migliaia 21 11 2 2" xfId="28721" xr:uid="{84D37C83-0C34-4473-B519-3C4232D214D3}"/>
    <cellStyle name="Migliaia 21 11 2 3" xfId="18427" xr:uid="{C60F0289-58AB-4A29-A2C6-6BB0DA5C098A}"/>
    <cellStyle name="Migliaia 21 11 3" xfId="9411" xr:uid="{B8F7799A-1358-4E3E-952D-EC40A319D223}"/>
    <cellStyle name="Migliaia 21 11 3 2" xfId="31681" xr:uid="{B8AA79D7-DD08-48E5-AD48-40083D8CE7A6}"/>
    <cellStyle name="Migliaia 21 11 3 3" xfId="21405" xr:uid="{ADDCB494-B2BC-4427-88A4-9E54831EA909}"/>
    <cellStyle name="Migliaia 21 11 4" xfId="25757" xr:uid="{41AD8A3D-4707-4703-B94A-5623164611E2}"/>
    <cellStyle name="Migliaia 21 11 5" xfId="15457" xr:uid="{10528904-9786-48D9-86EC-9EE28639EBCA}"/>
    <cellStyle name="Migliaia 21 12" xfId="6133" xr:uid="{09A4BE29-E8E9-4730-B163-0621A4D841F3}"/>
    <cellStyle name="Migliaia 21 12 2" xfId="28634" xr:uid="{C1E6411E-5A69-4FBD-A262-082CEF12B494}"/>
    <cellStyle name="Migliaia 21 12 3" xfId="18340" xr:uid="{E2475AD5-79CE-440F-B502-48FA778AA1A8}"/>
    <cellStyle name="Migliaia 21 13" xfId="9324" xr:uid="{02707F8E-9FE3-43F5-B0A6-F5A54A3EA492}"/>
    <cellStyle name="Migliaia 21 13 2" xfId="31594" xr:uid="{3D020A4C-BBDC-4472-B560-3C6AB3BD9775}"/>
    <cellStyle name="Migliaia 21 13 3" xfId="21318" xr:uid="{1C8D614E-8BE5-43B2-A490-E60CCCEA13A4}"/>
    <cellStyle name="Migliaia 21 14" xfId="12393" xr:uid="{436F4400-480C-4D8E-B104-2210919D0543}"/>
    <cellStyle name="Migliaia 21 14 3" xfId="23493" xr:uid="{14FBD0E1-A4EE-4793-9365-E16C88C9FF88}"/>
    <cellStyle name="Migliaia 21 15" xfId="25670" xr:uid="{692993E2-5FC8-45E9-A440-241E978B55DA}"/>
    <cellStyle name="Migliaia 21 16" xfId="15370" xr:uid="{51E7A4D3-30EA-4B5F-BF50-C2C4EC1261F5}"/>
    <cellStyle name="Migliaia 21 2" xfId="3149" xr:uid="{CF28A9A9-1E80-490B-93B6-0014D8681608}"/>
    <cellStyle name="Migliaia 21 2 2" xfId="4019" xr:uid="{1EFA1459-51E5-452B-8540-23FC687D1792}"/>
    <cellStyle name="Migliaia 21 2 2 2" xfId="4909" xr:uid="{DB2A6044-44D8-4DFB-B0ED-0854373AE856}"/>
    <cellStyle name="Migliaia 21 2 2 2 2" xfId="8097" xr:uid="{A7931249-5B0E-4DC1-B5EA-5654559B794E}"/>
    <cellStyle name="Migliaia 21 2 2 2 2 2" xfId="30520" xr:uid="{BEE55E37-D3A5-4BED-9512-6D05B6D05EA5}"/>
    <cellStyle name="Migliaia 21 2 2 2 2 3" xfId="20230" xr:uid="{97558D60-4A46-4843-8E4F-A7D90725E7B7}"/>
    <cellStyle name="Migliaia 21 2 2 2 3" xfId="11212" xr:uid="{676E79EC-4A89-44A5-B3EC-F5144A828296}"/>
    <cellStyle name="Migliaia 21 2 2 2 3 3" xfId="23210" xr:uid="{44FEA307-5268-4AAE-80B1-78530A79C884}"/>
    <cellStyle name="Migliaia 21 2 2 2 4" xfId="13618" xr:uid="{74C8F7EF-D7CF-4AAF-9A6B-DE58CDF32033}"/>
    <cellStyle name="Migliaia 21 2 2 2 4 3" xfId="24256" xr:uid="{4113DE70-565F-4DED-A19E-4BA35CBAB932}"/>
    <cellStyle name="Migliaia 21 2 2 2 5" xfId="27559" xr:uid="{5061A4CC-A64E-4B2F-A972-1F44DAF0E772}"/>
    <cellStyle name="Migliaia 21 2 2 2 6" xfId="17262" xr:uid="{86F6FD04-14F2-4FD2-9749-5B19D84EA0A8}"/>
    <cellStyle name="Migliaia 21 2 2 3" xfId="7192" xr:uid="{F5B0EEEC-9EC6-471A-B881-EEEA6D150828}"/>
    <cellStyle name="Migliaia 21 2 2 3 2" xfId="29665" xr:uid="{AA30A3A0-2876-42A2-9F72-FC04856FCF61}"/>
    <cellStyle name="Migliaia 21 2 2 3 3" xfId="19374" xr:uid="{9E1489F3-B40D-4EAA-9AC2-E056E76C4163}"/>
    <cellStyle name="Migliaia 21 2 2 4" xfId="10358" xr:uid="{C81F95DF-144A-429F-84E3-44D68F446E14}"/>
    <cellStyle name="Migliaia 21 2 2 4 3" xfId="22353" xr:uid="{BECBC72F-63D2-4008-97AE-FC83E4E1A8F7}"/>
    <cellStyle name="Migliaia 21 2 2 5" xfId="13014" xr:uid="{6593E19B-B6D6-43E2-833B-5FE30A627E2D}"/>
    <cellStyle name="Migliaia 21 2 2 5 3" xfId="23839" xr:uid="{0E3702EF-BC75-4AD2-86D4-99DCE574B428}"/>
    <cellStyle name="Migliaia 21 2 2 6" xfId="26704" xr:uid="{D349EF8C-E20C-4674-90CE-38B6962A7062}"/>
    <cellStyle name="Migliaia 21 2 2 7" xfId="16405" xr:uid="{466318AE-805C-49E6-B32E-168E271EF78C}"/>
    <cellStyle name="Migliaia 21 2 3" xfId="3864" xr:uid="{2F844D94-59B1-42E1-9BD5-5601EF442733}"/>
    <cellStyle name="Migliaia 21 2 3 2" xfId="4348" xr:uid="{145FB2EF-5138-476B-884B-BF56AE388444}"/>
    <cellStyle name="Migliaia 21 2 3 2 2" xfId="7523" xr:uid="{B64A0DD2-1DF5-46E0-A92F-722B594CBB9F}"/>
    <cellStyle name="Migliaia 21 2 3 2 2 2" xfId="29952" xr:uid="{B8356F9A-D5E5-4C49-B27C-F7F1C4436700}"/>
    <cellStyle name="Migliaia 21 2 3 2 2 3" xfId="19662" xr:uid="{A5542312-3011-47D1-AD3E-D38EF3FC9327}"/>
    <cellStyle name="Migliaia 21 2 3 2 3" xfId="10646" xr:uid="{3117991B-5EB0-41D8-9226-1E86D017393A}"/>
    <cellStyle name="Migliaia 21 2 3 2 3 3" xfId="22641" xr:uid="{5E23EFAE-9A4F-49EA-ABD8-B2348FB382E5}"/>
    <cellStyle name="Migliaia 21 2 3 2 4" xfId="26992" xr:uid="{678E1EF8-8A1A-4B41-8B72-3482AC88C6A3}"/>
    <cellStyle name="Migliaia 21 2 3 2 5" xfId="16693" xr:uid="{7EACE096-CADC-4146-8CEC-784A8385AA93}"/>
    <cellStyle name="Migliaia 21 2 3 3" xfId="7034" xr:uid="{FF681E89-DE6B-4C9D-94B4-F50FE7FF1DB4}"/>
    <cellStyle name="Migliaia 21 2 3 3 2" xfId="29504" xr:uid="{31D63BF1-0E9C-4DD6-A65A-B8AF55FD94CA}"/>
    <cellStyle name="Migliaia 21 2 3 3 3" xfId="19212" xr:uid="{4F1C2BBA-FC61-41F1-8F17-2D3C545167E8}"/>
    <cellStyle name="Migliaia 21 2 3 4" xfId="10196" xr:uid="{838FA96A-7E96-4A56-ADDB-945BA800C969}"/>
    <cellStyle name="Migliaia 21 2 3 4 2" xfId="32466" xr:uid="{7EB52FEC-6AC5-403B-8301-BE16C39DA842}"/>
    <cellStyle name="Migliaia 21 2 3 4 3" xfId="22191" xr:uid="{6E5A2B45-1CD8-419D-AF89-E74828E067A3}"/>
    <cellStyle name="Migliaia 21 2 3 5" xfId="13456" xr:uid="{4DE1FBCA-BB6D-40DB-8033-4C4B22193A4E}"/>
    <cellStyle name="Migliaia 21 2 3 5 3" xfId="24094" xr:uid="{A9BBECC2-DEAD-4F96-93C4-6A7AAF238006}"/>
    <cellStyle name="Migliaia 21 2 3 6" xfId="26542" xr:uid="{57A3616B-236C-48D5-A193-D3442E357EF2}"/>
    <cellStyle name="Migliaia 21 2 3 7" xfId="16243" xr:uid="{5CE8FBF3-716F-4CB4-9850-F7872A9AB664}"/>
    <cellStyle name="Migliaia 21 2 4" xfId="3391" xr:uid="{336C0E17-6832-4850-BB96-F3265B36F35E}"/>
    <cellStyle name="Migliaia 21 2 4 2" xfId="6748" xr:uid="{4BE7A0FF-33F9-4F51-9E83-D77930369090}"/>
    <cellStyle name="Migliaia 21 2 4 2 2" xfId="29248" xr:uid="{B3536D6A-3E7B-4D98-9F1F-7ACB1C5FB2FB}"/>
    <cellStyle name="Migliaia 21 2 4 2 3" xfId="18955" xr:uid="{17564849-B079-489C-90C7-F26296A8B1CC}"/>
    <cellStyle name="Migliaia 21 2 4 3" xfId="9939" xr:uid="{4F594253-F295-4E48-A9CB-C501871BBA62}"/>
    <cellStyle name="Migliaia 21 2 4 3 2" xfId="32209" xr:uid="{F3AF86A3-286C-44AA-A0DC-47B686BD169F}"/>
    <cellStyle name="Migliaia 21 2 4 3 3" xfId="21933" xr:uid="{A9F5600E-C619-4D76-9AF9-21086D407E41}"/>
    <cellStyle name="Migliaia 21 2 4 4" xfId="26284" xr:uid="{7DC1D5D2-A8C9-44E2-8D78-BC3E037475B8}"/>
    <cellStyle name="Migliaia 21 2 4 5" xfId="15985" xr:uid="{D4C48F54-EA15-4B0B-88AC-B719DFD6FB94}"/>
    <cellStyle name="Migliaia 21 2 5" xfId="6495" xr:uid="{C40BA6AD-914E-46CF-BFE0-E610897CDCF0}"/>
    <cellStyle name="Migliaia 21 2 5 2" xfId="28996" xr:uid="{33E445AA-9A6C-4963-8C22-6C2C174EC019}"/>
    <cellStyle name="Migliaia 21 2 5 3" xfId="18702" xr:uid="{356C0E11-ED5E-464C-AE0D-15477640E193}"/>
    <cellStyle name="Migliaia 21 2 6" xfId="9686" xr:uid="{DC533C65-B44C-44FD-9303-AD217BB6FC99}"/>
    <cellStyle name="Migliaia 21 2 6 2" xfId="31956" xr:uid="{D673C123-CD2D-4F1B-92C4-7CB0D402CF94}"/>
    <cellStyle name="Migliaia 21 2 6 3" xfId="21680" xr:uid="{25EBBF6D-89D9-415C-A826-2DE84222CEA0}"/>
    <cellStyle name="Migliaia 21 2 7" xfId="12805" xr:uid="{2F595FBA-A923-4EFC-9110-B243D6281234}"/>
    <cellStyle name="Migliaia 21 2 7 3" xfId="23676" xr:uid="{FBD0546B-9B9C-4575-862B-7459DA0DA482}"/>
    <cellStyle name="Migliaia 21 2 8" xfId="26032" xr:uid="{E898FA93-9CB5-4ABC-B1B8-C33EA1BB6D58}"/>
    <cellStyle name="Migliaia 21 2 9" xfId="15732" xr:uid="{4D138F95-2117-4AA5-9654-071B1F1957CF}"/>
    <cellStyle name="Migliaia 21 3" xfId="3103" xr:uid="{27A28018-FBF1-47B4-BC4E-A407E95CBDFB}"/>
    <cellStyle name="Migliaia 21 3 2" xfId="3968" xr:uid="{978F91EC-849B-4E79-9A30-9671CBE417FC}"/>
    <cellStyle name="Migliaia 21 3 2 2" xfId="4999" xr:uid="{3CB8CDEE-F648-440E-BB9F-8918F74EAE86}"/>
    <cellStyle name="Migliaia 21 3 2 2 2" xfId="8197" xr:uid="{D96C838D-6D81-4276-ABF6-7957747383B2}"/>
    <cellStyle name="Migliaia 21 3 2 2 2 2" xfId="30609" xr:uid="{FA7F44C7-E9F3-4EAE-9E11-10012E769FBC}"/>
    <cellStyle name="Migliaia 21 3 2 2 2 3" xfId="20320" xr:uid="{2FD78132-2C76-4CD5-A375-062E5E49B6F9}"/>
    <cellStyle name="Migliaia 21 3 2 2 3" xfId="11302" xr:uid="{DE7AB39D-97F2-4E4E-AB64-FFDE3BDAC84F}"/>
    <cellStyle name="Migliaia 21 3 2 2 3 3" xfId="23300" xr:uid="{6639F387-BCD2-4BB2-AD5F-E094FB820626}"/>
    <cellStyle name="Migliaia 21 3 2 2 4" xfId="13540" xr:uid="{743D71D1-9775-4C6C-B49A-13E379A00C6B}"/>
    <cellStyle name="Migliaia 21 3 2 2 4 3" xfId="24176" xr:uid="{B47EDFC0-B8D6-4CF8-BC8A-B3524C732037}"/>
    <cellStyle name="Migliaia 21 3 2 2 5" xfId="27646" xr:uid="{5555819F-6122-4A96-B271-50A58C351881}"/>
    <cellStyle name="Migliaia 21 3 2 2 6" xfId="17352" xr:uid="{8DDA10CC-D0B3-4CB9-93A9-B82D7C23E2C1}"/>
    <cellStyle name="Migliaia 21 3 2 3" xfId="7114" xr:uid="{09F804EB-1F82-439B-8EDC-4E57E616F98F}"/>
    <cellStyle name="Migliaia 21 3 2 3 2" xfId="29585" xr:uid="{941A5272-D46B-4239-B965-B463833BCF8D}"/>
    <cellStyle name="Migliaia 21 3 2 3 3" xfId="19294" xr:uid="{93F6F200-538D-42A4-9621-ADC522D18709}"/>
    <cellStyle name="Migliaia 21 3 2 4" xfId="10278" xr:uid="{3CD2377E-BE85-478D-BEC0-2914BA5FC25C}"/>
    <cellStyle name="Migliaia 21 3 2 4 2" xfId="32547" xr:uid="{BD8392BF-0B78-4AE3-A0A0-B462EEFC205B}"/>
    <cellStyle name="Migliaia 21 3 2 4 3" xfId="22273" xr:uid="{0C514CFA-F275-4FCB-ACCA-6436F2CDCDF3}"/>
    <cellStyle name="Migliaia 21 3 2 5" xfId="12937" xr:uid="{32F22AD4-8AFD-4EC1-BB28-730C516505EE}"/>
    <cellStyle name="Migliaia 21 3 2 5 3" xfId="23759" xr:uid="{10137BE4-3EE3-4A64-BF73-339E745BA3E1}"/>
    <cellStyle name="Migliaia 21 3 2 6" xfId="26624" xr:uid="{A782BD22-FFAA-4266-B2FA-A5406C134E9B}"/>
    <cellStyle name="Migliaia 21 3 2 7" xfId="16325" xr:uid="{67CC6A82-42AF-41A8-94D7-2A8B1E39CD03}"/>
    <cellStyle name="Migliaia 21 3 3" xfId="3789" xr:uid="{210F9861-5DA1-46EB-98D4-DC70C9B4FBEB}"/>
    <cellStyle name="Migliaia 21 3 3 2" xfId="6952" xr:uid="{1027CA72-ED62-4455-8449-A52723392A27}"/>
    <cellStyle name="Migliaia 21 3 3 2 2" xfId="29423" xr:uid="{DB4951EA-4997-481D-973F-433890145F35}"/>
    <cellStyle name="Migliaia 21 3 3 2 3" xfId="19130" xr:uid="{AFDF1F30-3D66-44FF-AD1E-9238CAF65853}"/>
    <cellStyle name="Migliaia 21 3 3 3" xfId="10115" xr:uid="{C681072D-0BC0-47AF-A74D-423E79DFA2B6}"/>
    <cellStyle name="Migliaia 21 3 3 3 2" xfId="32384" xr:uid="{4273BC5F-9F63-489B-8163-0A06F3FE413D}"/>
    <cellStyle name="Migliaia 21 3 3 3 3" xfId="22109" xr:uid="{7E929391-69AA-40C9-8724-9716DB63E6F8}"/>
    <cellStyle name="Migliaia 21 3 3 4" xfId="13380" xr:uid="{6A22FDB0-00A4-4579-B985-43E57BC2432D}"/>
    <cellStyle name="Migliaia 21 3 3 4 3" xfId="24016" xr:uid="{63A07939-52F1-4E53-96C9-9120CB7CE619}"/>
    <cellStyle name="Migliaia 21 3 3 5" xfId="26460" xr:uid="{843BA5AE-2A6E-4DBD-9F12-F75208AA4164}"/>
    <cellStyle name="Migliaia 21 3 3 6" xfId="16161" xr:uid="{3A73C0CC-059A-45DC-B45F-16FB28C5CB92}"/>
    <cellStyle name="Migliaia 21 3 4" xfId="3309" xr:uid="{F202FE8C-5C0C-430E-8CB1-78C23CDC4DA2}"/>
    <cellStyle name="Migliaia 21 3 4 2" xfId="6666" xr:uid="{50D162E4-C192-4299-BF52-13876BDD3C7D}"/>
    <cellStyle name="Migliaia 21 3 4 2 2" xfId="29166" xr:uid="{93DAFAD9-9232-41F5-B468-39455DE88B03}"/>
    <cellStyle name="Migliaia 21 3 4 2 3" xfId="18873" xr:uid="{2D65D834-2786-49DF-9DCD-F411BF040199}"/>
    <cellStyle name="Migliaia 21 3 4 3" xfId="9857" xr:uid="{F9DB7026-B0E9-4C1D-862C-AF4D678D0222}"/>
    <cellStyle name="Migliaia 21 3 4 3 2" xfId="32127" xr:uid="{7D4F462C-5B7D-4259-8241-52CAB68A32DC}"/>
    <cellStyle name="Migliaia 21 3 4 3 3" xfId="21851" xr:uid="{6C2435E5-E5C5-4E5D-B57C-E72A0A484806}"/>
    <cellStyle name="Migliaia 21 3 4 4" xfId="26202" xr:uid="{735C6AC3-EAF8-4A13-B9DB-BE1D5CFC2CD4}"/>
    <cellStyle name="Migliaia 21 3 4 5" xfId="15903" xr:uid="{1418310E-E68B-4513-B67D-10FA93782B26}"/>
    <cellStyle name="Migliaia 21 3 5" xfId="6413" xr:uid="{7AF18333-1A16-46B1-8BC4-DCC5339AD79D}"/>
    <cellStyle name="Migliaia 21 3 5 2" xfId="28914" xr:uid="{739D5E73-3E3B-464B-AA2B-E50D677AFE9F}"/>
    <cellStyle name="Migliaia 21 3 5 3" xfId="18620" xr:uid="{A29654A3-2EC7-48B8-B14F-A36A5194C650}"/>
    <cellStyle name="Migliaia 21 3 6" xfId="9604" xr:uid="{08679182-8437-4553-84DD-D6965ED05BF1}"/>
    <cellStyle name="Migliaia 21 3 6 2" xfId="31874" xr:uid="{5D94D3FA-1106-4965-9310-4564A0FC6804}"/>
    <cellStyle name="Migliaia 21 3 6 3" xfId="21598" xr:uid="{DAEE2D7D-218F-4B52-8029-B6A8DCCDF17A}"/>
    <cellStyle name="Migliaia 21 3 7" xfId="12725" xr:uid="{5976FD09-907C-4F11-AFEC-AD82B65EEF61}"/>
    <cellStyle name="Migliaia 21 3 7 3" xfId="23594" xr:uid="{D9C154C0-EDA8-41B9-9046-3752963CC0DE}"/>
    <cellStyle name="Migliaia 21 3 8" xfId="25950" xr:uid="{A6D1068D-D0AD-497A-A2B2-A49928853E6F}"/>
    <cellStyle name="Migliaia 21 3 9" xfId="15650" xr:uid="{114BE71F-EBD0-4381-B522-E3B424E195CF}"/>
    <cellStyle name="Migliaia 21 4" xfId="3462" xr:uid="{D56B30ED-194D-414C-BF78-7C1B15CECD6D}"/>
    <cellStyle name="Migliaia 21 4 2" xfId="4784" xr:uid="{4C4A3156-68B7-4C52-9DFE-EE448037AE45}"/>
    <cellStyle name="Migliaia 21 4 2 2" xfId="7970" xr:uid="{F15D94F2-224D-4E97-9D6B-4829A3100F02}"/>
    <cellStyle name="Migliaia 21 4 2 2 2" xfId="30400" xr:uid="{EDDA4A7C-201B-4C0A-BB05-6AE1C735088D}"/>
    <cellStyle name="Migliaia 21 4 2 2 3" xfId="20110" xr:uid="{A8D2E5C8-C9E1-454C-8258-31920F659799}"/>
    <cellStyle name="Migliaia 21 4 2 3" xfId="11092" xr:uid="{9E87DFA4-2A2C-45EF-A96D-A3E5D25EB2E6}"/>
    <cellStyle name="Migliaia 21 4 2 3 3" xfId="23090" xr:uid="{D90B9ACF-EE34-4975-B520-C1BA9F1E9DE0}"/>
    <cellStyle name="Migliaia 21 4 2 4" xfId="27441" xr:uid="{2D8602F1-6385-41B5-A924-A27DD4179773}"/>
    <cellStyle name="Migliaia 21 4 2 5" xfId="17142" xr:uid="{C8396C3E-38C6-4CD4-AD83-76D31EEB9746}"/>
    <cellStyle name="Migliaia 21 4 3" xfId="6836" xr:uid="{7CF66A52-17BC-4724-B7D3-C9B234804107}"/>
    <cellStyle name="Migliaia 21 4 3 2" xfId="29322" xr:uid="{F100354A-DC3B-4B0F-9BE2-A650C1891920}"/>
    <cellStyle name="Migliaia 21 4 3 3" xfId="19029" xr:uid="{56FB7FA0-1BBA-4465-A467-542FD862071F}"/>
    <cellStyle name="Migliaia 21 4 4" xfId="10014" xr:uid="{1DEB8835-629E-41F2-AAC3-03DFB3A05123}"/>
    <cellStyle name="Migliaia 21 4 4 2" xfId="32283" xr:uid="{A8680B04-88A2-4768-8034-0A9C46EBE208}"/>
    <cellStyle name="Migliaia 21 4 4 3" xfId="22008" xr:uid="{37471356-D736-41DD-B8F9-99ECB688D586}"/>
    <cellStyle name="Migliaia 21 4 5" xfId="13089" xr:uid="{24BDDD9C-0604-4BB6-BCCC-5976BE970C68}"/>
    <cellStyle name="Migliaia 21 4 5 3" xfId="23915" xr:uid="{5AB36D29-4559-49D5-800B-AB4CFA294EC4}"/>
    <cellStyle name="Migliaia 21 4 6" xfId="26359" xr:uid="{D509F199-B80F-43B6-B752-7B883A1D5C9B}"/>
    <cellStyle name="Migliaia 21 4 7" xfId="16060" xr:uid="{D17E15D1-D798-4933-B7E0-DA7E03538963}"/>
    <cellStyle name="Migliaia 21 5" xfId="4664" xr:uid="{C15E41A4-8635-4928-B7BD-762D3E73E1CD}"/>
    <cellStyle name="Migliaia 21 5 2" xfId="7840" xr:uid="{FC0BA402-DF7F-42AB-89AB-6E15E56EE293}"/>
    <cellStyle name="Migliaia 21 5 2 2" xfId="30268" xr:uid="{83CDF133-9A0A-4ED4-9523-7B9ADBD08379}"/>
    <cellStyle name="Migliaia 21 5 2 3" xfId="19979" xr:uid="{09B48A27-B4DC-4EA1-84C4-6E02B3CDB364}"/>
    <cellStyle name="Migliaia 21 5 3" xfId="10963" xr:uid="{D5E2A593-BDCE-4C29-A641-4A545773BEBB}"/>
    <cellStyle name="Migliaia 21 5 3 3" xfId="22958" xr:uid="{B03E611E-8B8C-4898-BF8B-743D85730989}"/>
    <cellStyle name="Migliaia 21 5 4" xfId="13948" xr:uid="{96EE8CD4-0261-4C4E-9AF9-3DC0CB1C13CA}"/>
    <cellStyle name="Migliaia 21 5 4 3" xfId="24585" xr:uid="{4081B561-EB6B-4564-BBCE-EB259A7CC5C5}"/>
    <cellStyle name="Migliaia 21 5 5" xfId="27309" xr:uid="{EB623AE7-1925-4D8B-860D-AA09AC4FCD90}"/>
    <cellStyle name="Migliaia 21 5 6" xfId="17010" xr:uid="{5C39F707-FA63-40C6-B01D-E113FC02E428}"/>
    <cellStyle name="Migliaia 21 6" xfId="4461" xr:uid="{C48808EC-78B3-4FDD-94B4-E17E65D2D9C1}"/>
    <cellStyle name="Migliaia 21 6 2" xfId="7637" xr:uid="{5FC96780-0581-4FEB-954B-064826BB50C5}"/>
    <cellStyle name="Migliaia 21 6 2 2" xfId="30066" xr:uid="{A9AF74F5-2D64-451C-BB9F-B24C9EE7CA8B}"/>
    <cellStyle name="Migliaia 21 6 2 3" xfId="19776" xr:uid="{E674AC7D-B27D-4019-A15F-86DCDA7C2016}"/>
    <cellStyle name="Migliaia 21 6 3" xfId="10760" xr:uid="{A7D4A4AF-8056-4DD7-8F51-B2B0B8FA40F4}"/>
    <cellStyle name="Migliaia 21 6 3 3" xfId="22755" xr:uid="{211A82E2-0466-4EA2-9033-CC232B155A5F}"/>
    <cellStyle name="Migliaia 21 6 4" xfId="13947" xr:uid="{20929DD0-F514-4149-954E-B3491FE43281}"/>
    <cellStyle name="Migliaia 21 6 4 3" xfId="24584" xr:uid="{5F07C17B-E901-4E77-A23F-20E408901643}"/>
    <cellStyle name="Migliaia 21 6 5" xfId="27106" xr:uid="{A8FC4214-0F2E-461E-A228-27896FFE5B42}"/>
    <cellStyle name="Migliaia 21 6 6" xfId="16807" xr:uid="{0E83C64C-E39A-4AAD-8D93-B5B855F902BA}"/>
    <cellStyle name="Migliaia 21 7" xfId="4258" xr:uid="{13B1D7AD-0414-41AA-9F33-EF6AEF7F0AAB}"/>
    <cellStyle name="Migliaia 21 7 2" xfId="7433" xr:uid="{2F18D577-A158-41FC-AC48-5C19CDE12FD3}"/>
    <cellStyle name="Migliaia 21 7 2 2" xfId="29876" xr:uid="{4E0A9857-F7C6-48FA-9136-6E259BCEB63B}"/>
    <cellStyle name="Migliaia 21 7 2 3" xfId="19586" xr:uid="{7CD21BF4-F8F9-447D-A866-32C0BCE36166}"/>
    <cellStyle name="Migliaia 21 7 3" xfId="10570" xr:uid="{C0FA14E5-74BC-4434-B7CA-9E908796A026}"/>
    <cellStyle name="Migliaia 21 7 3 3" xfId="22565" xr:uid="{655F2525-5CD2-4330-A3E7-EF7C00FBE1CD}"/>
    <cellStyle name="Migliaia 21 7 4" xfId="26916" xr:uid="{1555F2B4-2707-4B08-971E-53DA2CACE8ED}"/>
    <cellStyle name="Migliaia 21 7 5" xfId="16617" xr:uid="{E2AFD741-0000-47FA-82B6-CA0700FBC972}"/>
    <cellStyle name="Migliaia 21 8" xfId="4161" xr:uid="{2C1D7F02-5ED2-4E65-B4D2-B631B8E2ED4A}"/>
    <cellStyle name="Migliaia 21 8 2" xfId="7336" xr:uid="{609A37A2-4063-4F47-B413-8A743247E128}"/>
    <cellStyle name="Migliaia 21 8 2 2" xfId="29799" xr:uid="{03401E06-5083-4528-AF29-B9FD0F61055A}"/>
    <cellStyle name="Migliaia 21 8 2 3" xfId="19509" xr:uid="{73F221A4-E250-4ED8-828A-E85DA9E35D45}"/>
    <cellStyle name="Migliaia 21 8 3" xfId="10493" xr:uid="{83BE5D75-1A1F-4C5D-809F-8EAD322A9C5D}"/>
    <cellStyle name="Migliaia 21 8 3 3" xfId="22488" xr:uid="{D7D5EF4D-1EC7-4A35-B0FE-B13FAAF3B828}"/>
    <cellStyle name="Migliaia 21 8 4" xfId="26839" xr:uid="{B80DDFB9-285C-4C1A-8055-4FAC5C3EA93E}"/>
    <cellStyle name="Migliaia 21 8 5" xfId="16540" xr:uid="{9B31E18F-77D8-4B39-868B-38B7AA5B3E01}"/>
    <cellStyle name="Migliaia 21 9" xfId="3227" xr:uid="{E3A0070C-3D3C-41DD-BD9A-C56C3D0418E7}"/>
    <cellStyle name="Migliaia 21 9 2" xfId="6582" xr:uid="{43D48D96-898D-46A8-A96B-428DDA032508}"/>
    <cellStyle name="Migliaia 21 9 2 2" xfId="29082" xr:uid="{ABADF42C-36F6-4AC8-9F46-A78128489DA5}"/>
    <cellStyle name="Migliaia 21 9 2 3" xfId="18789" xr:uid="{DEE3A932-6A33-4A49-9BDF-C7ED15C1B915}"/>
    <cellStyle name="Migliaia 21 9 3" xfId="9773" xr:uid="{E4F5B7DF-3A7A-486E-9CF7-CB203B4659E0}"/>
    <cellStyle name="Migliaia 21 9 3 2" xfId="32043" xr:uid="{94A7D3A9-44A5-47CA-BB2B-EBE4A03B9938}"/>
    <cellStyle name="Migliaia 21 9 3 3" xfId="21767" xr:uid="{1EB69477-596C-4F45-8766-7F1AA2EC3392}"/>
    <cellStyle name="Migliaia 21 9 4" xfId="26119" xr:uid="{E9FE6B70-2798-45B4-B690-628976D25FE8}"/>
    <cellStyle name="Migliaia 21 9 5" xfId="15819" xr:uid="{819F7D91-660A-47FB-B3EE-05606C0356A4}"/>
    <cellStyle name="Migliaia 22" xfId="2852" xr:uid="{8890263D-6785-4F4B-8463-A41B8B6A585D}"/>
    <cellStyle name="Migliaia 22 10" xfId="3046" xr:uid="{FC115DF1-9EB0-4660-A6EC-CE320EC02202}"/>
    <cellStyle name="Migliaia 22 10 2" xfId="6335" xr:uid="{BE167F30-BEBE-4329-B0FC-A7503C0E9609}"/>
    <cellStyle name="Migliaia 22 10 2 2" xfId="28836" xr:uid="{A4736BC1-E613-4246-8B47-2CC01EC1D34A}"/>
    <cellStyle name="Migliaia 22 10 2 3" xfId="18542" xr:uid="{FD10C373-B289-49B8-A380-A8D06B44114F}"/>
    <cellStyle name="Migliaia 22 10 3" xfId="9526" xr:uid="{A2F36D8F-5ECA-4BF8-8373-D3373EDF0F6E}"/>
    <cellStyle name="Migliaia 22 10 3 2" xfId="31796" xr:uid="{9F94AAA4-CA2B-4F16-BB6E-04227C4BAE4A}"/>
    <cellStyle name="Migliaia 22 10 3 3" xfId="21520" xr:uid="{3718EB76-D179-43F3-BACE-7EACF81AF16B}"/>
    <cellStyle name="Migliaia 22 10 4" xfId="25872" xr:uid="{7858DB5F-770F-473E-9D5D-E6AA9B2D9708}"/>
    <cellStyle name="Migliaia 22 10 5" xfId="15572" xr:uid="{E1EC253D-3306-49BF-9327-DF5647771881}"/>
    <cellStyle name="Migliaia 22 11" xfId="2933" xr:uid="{A95346A7-B809-4F5C-B0C9-5D14E25EA2E1}"/>
    <cellStyle name="Migliaia 22 11 2" xfId="6225" xr:uid="{4B6C8D79-FA6C-4821-9266-070F476F0863}"/>
    <cellStyle name="Migliaia 22 11 2 2" xfId="28726" xr:uid="{5A5491BE-6566-410A-8C77-20CCC957933E}"/>
    <cellStyle name="Migliaia 22 11 2 3" xfId="18432" xr:uid="{37CB0F09-9545-4437-AE0F-982BA20F5185}"/>
    <cellStyle name="Migliaia 22 11 3" xfId="9416" xr:uid="{8101903A-3650-4972-A9FA-E1B662D739D8}"/>
    <cellStyle name="Migliaia 22 11 3 2" xfId="31686" xr:uid="{CF8907DD-542A-46A3-AF20-978EA627CC0F}"/>
    <cellStyle name="Migliaia 22 11 3 3" xfId="21410" xr:uid="{A53A6E23-1DDC-4DD8-9AB7-CC01F9E84D4E}"/>
    <cellStyle name="Migliaia 22 11 4" xfId="25762" xr:uid="{8095DC40-FD81-4EEF-8360-2AF527D9EDB5}"/>
    <cellStyle name="Migliaia 22 11 5" xfId="15462" xr:uid="{923FBAB5-AC38-4EFB-A7C6-95D69E3CDB67}"/>
    <cellStyle name="Migliaia 22 12" xfId="6138" xr:uid="{768AB0E7-9407-418F-BE74-EFF12E3BD619}"/>
    <cellStyle name="Migliaia 22 12 2" xfId="28639" xr:uid="{B01318D4-949B-4429-868A-37262F1B466F}"/>
    <cellStyle name="Migliaia 22 12 3" xfId="18345" xr:uid="{714C0239-19E9-44FA-99BA-381DFA7EFE39}"/>
    <cellStyle name="Migliaia 22 13" xfId="9329" xr:uid="{08337C63-22D8-470A-A9B0-EB6C6F3710B1}"/>
    <cellStyle name="Migliaia 22 13 2" xfId="31599" xr:uid="{4E99F1A8-683B-40A4-BF76-0FA8193C898A}"/>
    <cellStyle name="Migliaia 22 13 3" xfId="21323" xr:uid="{17B27A15-D4A1-466E-8F1D-592DD5DDCFC9}"/>
    <cellStyle name="Migliaia 22 14" xfId="12395" xr:uid="{F344FAED-BECB-40FC-A378-FD3B8829F7C0}"/>
    <cellStyle name="Migliaia 22 14 3" xfId="23495" xr:uid="{9CCFF7CD-E011-4AA9-B30B-36541B68D212}"/>
    <cellStyle name="Migliaia 22 15" xfId="25675" xr:uid="{D9FE19F9-0421-4696-AE44-0F20EBE37559}"/>
    <cellStyle name="Migliaia 22 16" xfId="15375" xr:uid="{6AE7AEA6-68AD-4D6D-B382-3D2E63FA490A}"/>
    <cellStyle name="Migliaia 22 2" xfId="3151" xr:uid="{D6C837A8-BD2F-448D-A281-144F6D751679}"/>
    <cellStyle name="Migliaia 22 2 2" xfId="4021" xr:uid="{800D9A9A-B276-4B68-9116-ADB8AA32F7C9}"/>
    <cellStyle name="Migliaia 22 2 2 2" xfId="4911" xr:uid="{B6648CCF-6673-47B0-BE69-643D2766A01F}"/>
    <cellStyle name="Migliaia 22 2 2 2 2" xfId="8099" xr:uid="{AC78C658-9CCF-4EF2-BC38-BF4D80DCEF13}"/>
    <cellStyle name="Migliaia 22 2 2 2 2 2" xfId="30522" xr:uid="{198512AF-D4ED-4B81-A081-887BB491FA5D}"/>
    <cellStyle name="Migliaia 22 2 2 2 2 3" xfId="20232" xr:uid="{AC144812-FADE-4F98-B088-211F45FD0EC8}"/>
    <cellStyle name="Migliaia 22 2 2 2 3" xfId="11214" xr:uid="{8A1B8563-CA22-43CA-A7D0-14E233180CD7}"/>
    <cellStyle name="Migliaia 22 2 2 2 3 3" xfId="23212" xr:uid="{98ECC19D-F554-41A0-BC58-F87D173CACF8}"/>
    <cellStyle name="Migliaia 22 2 2 2 4" xfId="13622" xr:uid="{970E07B0-75E9-445D-8E31-4A277F3DE698}"/>
    <cellStyle name="Migliaia 22 2 2 2 4 3" xfId="24260" xr:uid="{61238122-702A-4E40-B811-51FB6C6FF338}"/>
    <cellStyle name="Migliaia 22 2 2 2 5" xfId="27561" xr:uid="{73DE9DF3-0EB9-4306-9742-135D29770C48}"/>
    <cellStyle name="Migliaia 22 2 2 2 6" xfId="17264" xr:uid="{6E85B69B-64C6-4BD1-9A84-64CE0DF990C4}"/>
    <cellStyle name="Migliaia 22 2 2 3" xfId="7196" xr:uid="{1814C6C4-5822-431F-B6EA-89370678B64C}"/>
    <cellStyle name="Migliaia 22 2 2 3 2" xfId="29668" xr:uid="{62A8AFEF-F2F5-447C-AAD2-6A5D4EBB6661}"/>
    <cellStyle name="Migliaia 22 2 2 3 3" xfId="19378" xr:uid="{C92BE01C-1853-49C6-B114-661EAFE2BC4F}"/>
    <cellStyle name="Migliaia 22 2 2 4" xfId="10362" xr:uid="{8BFF2065-8B6E-494E-B4C1-C3571DEFA484}"/>
    <cellStyle name="Migliaia 22 2 2 4 3" xfId="22357" xr:uid="{CF6298AC-1665-40E2-8C5E-AE8E215EC199}"/>
    <cellStyle name="Migliaia 22 2 2 5" xfId="13018" xr:uid="{EFF60719-462D-40AD-850A-2A0262167625}"/>
    <cellStyle name="Migliaia 22 2 2 5 3" xfId="23843" xr:uid="{15169D56-39EE-4DD1-9863-886CF2F6CCB3}"/>
    <cellStyle name="Migliaia 22 2 2 6" xfId="26708" xr:uid="{AD94579A-AB77-49E2-B87B-038BCAAE716D}"/>
    <cellStyle name="Migliaia 22 2 2 7" xfId="16409" xr:uid="{CBA8363E-1AAD-4D7B-99A3-0B305BBCADC8}"/>
    <cellStyle name="Migliaia 22 2 3" xfId="3867" xr:uid="{E58B71E6-121D-4262-8123-BA63814258F8}"/>
    <cellStyle name="Migliaia 22 2 3 2" xfId="4350" xr:uid="{20D2C07D-F338-44CE-A808-DCEDDAAFCDAE}"/>
    <cellStyle name="Migliaia 22 2 3 2 2" xfId="7525" xr:uid="{55C190AC-10C0-41A8-9316-1714E464BAAC}"/>
    <cellStyle name="Migliaia 22 2 3 2 2 2" xfId="29954" xr:uid="{67836855-60A5-430A-AEAC-EF0580352721}"/>
    <cellStyle name="Migliaia 22 2 3 2 2 3" xfId="19664" xr:uid="{39D20997-59C8-48F4-9C7C-FA86DDA5E4E8}"/>
    <cellStyle name="Migliaia 22 2 3 2 3" xfId="10648" xr:uid="{406D0D2F-09D5-4A35-8E6F-3C34C4BB69D3}"/>
    <cellStyle name="Migliaia 22 2 3 2 3 3" xfId="22643" xr:uid="{7F057E7B-3FCA-4C13-93D9-BA2F82503C06}"/>
    <cellStyle name="Migliaia 22 2 3 2 4" xfId="26994" xr:uid="{A1A3C375-4C1A-4F34-930E-232AAB7C00A4}"/>
    <cellStyle name="Migliaia 22 2 3 2 5" xfId="16695" xr:uid="{62F1827F-B2DB-4968-99C7-A7BC1B3877FB}"/>
    <cellStyle name="Migliaia 22 2 3 3" xfId="7039" xr:uid="{23D950B1-ED8C-4C05-89BE-F27FFE10A1A6}"/>
    <cellStyle name="Migliaia 22 2 3 3 2" xfId="29509" xr:uid="{A3DF1716-555E-4517-A923-69FA9C76A128}"/>
    <cellStyle name="Migliaia 22 2 3 3 3" xfId="19217" xr:uid="{F4361D5D-557D-49A8-90C5-1188D3B3E521}"/>
    <cellStyle name="Migliaia 22 2 3 4" xfId="10201" xr:uid="{E702850B-64CB-4EDF-974D-92721508769B}"/>
    <cellStyle name="Migliaia 22 2 3 4 2" xfId="32471" xr:uid="{E03D34D2-05A2-476D-A1C1-FEF97A9CAE12}"/>
    <cellStyle name="Migliaia 22 2 3 4 3" xfId="22196" xr:uid="{BB888571-7FD8-4301-80DB-425C71EED73C}"/>
    <cellStyle name="Migliaia 22 2 3 5" xfId="13459" xr:uid="{338836B2-48B7-45F3-B72F-6C5A296EF28C}"/>
    <cellStyle name="Migliaia 22 2 3 5 3" xfId="24098" xr:uid="{39B031DA-5644-45A9-9DF6-475CB7082615}"/>
    <cellStyle name="Migliaia 22 2 3 6" xfId="26547" xr:uid="{21FC0FE8-1E73-4812-9DB1-4DEF6C5F63AC}"/>
    <cellStyle name="Migliaia 22 2 3 7" xfId="16248" xr:uid="{CD527265-91CF-452E-8837-DEB7E6F33FDB}"/>
    <cellStyle name="Migliaia 22 2 4" xfId="3396" xr:uid="{83D06113-9013-4549-9BC2-81ED1D550A1E}"/>
    <cellStyle name="Migliaia 22 2 4 2" xfId="6753" xr:uid="{32ABCC2A-F5B8-446D-814D-4E7F53493C4C}"/>
    <cellStyle name="Migliaia 22 2 4 2 2" xfId="29253" xr:uid="{5C7ED98C-E97B-4BEE-B8C4-E2381989EFE0}"/>
    <cellStyle name="Migliaia 22 2 4 2 3" xfId="18960" xr:uid="{26CAC9AB-B1C5-4AD5-8FE4-B7834F34BC17}"/>
    <cellStyle name="Migliaia 22 2 4 3" xfId="9944" xr:uid="{A73CDF96-0CEE-4DCA-9A9A-68FCF12FDA18}"/>
    <cellStyle name="Migliaia 22 2 4 3 2" xfId="32214" xr:uid="{599ED1CE-38B0-4121-B7F6-DF0165858B9E}"/>
    <cellStyle name="Migliaia 22 2 4 3 3" xfId="21938" xr:uid="{EDF9E346-412C-4B17-8531-BAFF2B6AA0B4}"/>
    <cellStyle name="Migliaia 22 2 4 4" xfId="26289" xr:uid="{40996367-9C0F-4E67-906B-3D02038D09F0}"/>
    <cellStyle name="Migliaia 22 2 4 5" xfId="15990" xr:uid="{46D1D75E-4CB7-4EB4-9B36-292B532C7A02}"/>
    <cellStyle name="Migliaia 22 2 5" xfId="6500" xr:uid="{27E614BA-DCBF-43B9-A77B-C956C5FAC6FA}"/>
    <cellStyle name="Migliaia 22 2 5 2" xfId="29000" xr:uid="{F2A35F3D-CC81-4F70-B631-CECFA8A1E48F}"/>
    <cellStyle name="Migliaia 22 2 5 3" xfId="18707" xr:uid="{C8C0C5C4-ADC6-41FC-BFEF-350212ED5DA6}"/>
    <cellStyle name="Migliaia 22 2 6" xfId="9691" xr:uid="{EF4CF199-766A-4287-8C71-F0D72AAADBFD}"/>
    <cellStyle name="Migliaia 22 2 6 2" xfId="31961" xr:uid="{8F680E88-CEB8-4368-B196-2D8DC1DF0815}"/>
    <cellStyle name="Migliaia 22 2 6 3" xfId="21685" xr:uid="{FFE85F03-F645-417C-B178-56881862A8A5}"/>
    <cellStyle name="Migliaia 22 2 7" xfId="12810" xr:uid="{DDC2A312-474A-4C63-BB21-D06840F7CD87}"/>
    <cellStyle name="Migliaia 22 2 7 3" xfId="23681" xr:uid="{5B8D0F61-4A51-40EC-9D32-601F3B0F134D}"/>
    <cellStyle name="Migliaia 22 2 8" xfId="26037" xr:uid="{F4380700-E0B2-4171-9D0C-02890415A28C}"/>
    <cellStyle name="Migliaia 22 2 9" xfId="15737" xr:uid="{F1C6E4E4-C751-4A92-99A3-7421EC24B41D}"/>
    <cellStyle name="Migliaia 22 3" xfId="3107" xr:uid="{E9C368E8-8D99-487A-903A-C2A407201660}"/>
    <cellStyle name="Migliaia 22 3 2" xfId="3973" xr:uid="{25657C05-761C-43AD-A181-801A36C01C7C}"/>
    <cellStyle name="Migliaia 22 3 2 2" xfId="5004" xr:uid="{A087FC0B-0F74-43C4-B3B6-7B81D7409F2A}"/>
    <cellStyle name="Migliaia 22 3 2 2 2" xfId="8202" xr:uid="{4DEEBCB8-E682-43AF-BF87-AC37DF4B20A2}"/>
    <cellStyle name="Migliaia 22 3 2 2 2 2" xfId="30614" xr:uid="{76B942E7-B684-49B8-87ED-6BBA42E4C4B5}"/>
    <cellStyle name="Migliaia 22 3 2 2 2 3" xfId="20325" xr:uid="{D2FBA02B-1487-4FC8-81B0-1F8FC37E4E7D}"/>
    <cellStyle name="Migliaia 22 3 2 2 3" xfId="11307" xr:uid="{E8C6F7F9-A6D1-4A77-84F8-3BA0A48A1724}"/>
    <cellStyle name="Migliaia 22 3 2 2 3 3" xfId="23305" xr:uid="{0451500B-106F-4663-9289-D7A01D6DB93D}"/>
    <cellStyle name="Migliaia 22 3 2 2 4" xfId="13545" xr:uid="{ECB7B49B-0C04-4F65-8FA8-4A6B33EF9AE4}"/>
    <cellStyle name="Migliaia 22 3 2 2 4 3" xfId="24181" xr:uid="{AD03D49B-2B62-4B74-833E-6F1A03405E4B}"/>
    <cellStyle name="Migliaia 22 3 2 2 5" xfId="27651" xr:uid="{F7F8FB2D-9546-4776-A240-FC9887A86FF2}"/>
    <cellStyle name="Migliaia 22 3 2 2 6" xfId="17357" xr:uid="{96794663-3F4A-4280-BA35-543E2BA95998}"/>
    <cellStyle name="Migliaia 22 3 2 3" xfId="7119" xr:uid="{5FB791E4-8C7F-4301-BE8D-331EB10C9295}"/>
    <cellStyle name="Migliaia 22 3 2 3 2" xfId="29590" xr:uid="{1D9B1AC8-2A3F-4994-B2BB-C8DED7A6DA5B}"/>
    <cellStyle name="Migliaia 22 3 2 3 3" xfId="19299" xr:uid="{D3F3CE0D-B0F1-47A5-9F74-1DD898281386}"/>
    <cellStyle name="Migliaia 22 3 2 4" xfId="10283" xr:uid="{DD2D3796-A937-4B18-BB12-AB54D17BF0D9}"/>
    <cellStyle name="Migliaia 22 3 2 4 2" xfId="32552" xr:uid="{3C683CCE-B0D8-45FA-AD52-C56AA13AB4D8}"/>
    <cellStyle name="Migliaia 22 3 2 4 3" xfId="22278" xr:uid="{8B092627-BA6D-4450-953C-D07514F97072}"/>
    <cellStyle name="Migliaia 22 3 2 5" xfId="12941" xr:uid="{4EDD4A65-CF21-4438-BA0E-CBED366BD070}"/>
    <cellStyle name="Migliaia 22 3 2 5 3" xfId="23764" xr:uid="{6ABD4E03-9D7F-467C-AFDF-E854BB4B1F45}"/>
    <cellStyle name="Migliaia 22 3 2 6" xfId="26629" xr:uid="{053B4C18-E71F-4BDA-B27B-58871C2E1057}"/>
    <cellStyle name="Migliaia 22 3 2 7" xfId="16330" xr:uid="{CCCFE47F-2E98-4F9E-BE36-965BDBC4579A}"/>
    <cellStyle name="Migliaia 22 3 3" xfId="3794" xr:uid="{F3D525F6-D415-4442-953A-ACC6B790BB8B}"/>
    <cellStyle name="Migliaia 22 3 3 2" xfId="6957" xr:uid="{9D305977-0616-4A8A-9CF5-BC87FC36D381}"/>
    <cellStyle name="Migliaia 22 3 3 2 2" xfId="29428" xr:uid="{F14CA6A5-4B13-494C-B5AE-E49C306E4678}"/>
    <cellStyle name="Migliaia 22 3 3 2 3" xfId="19135" xr:uid="{AD2191F8-74B3-4253-8DCC-4CEE416C1F5A}"/>
    <cellStyle name="Migliaia 22 3 3 3" xfId="10120" xr:uid="{AF60B7FD-5B15-47A1-BD55-F7B0C6168422}"/>
    <cellStyle name="Migliaia 22 3 3 3 2" xfId="32389" xr:uid="{A139BD10-8DEA-49DF-B1FC-9CEE3CFBF236}"/>
    <cellStyle name="Migliaia 22 3 3 3 3" xfId="22114" xr:uid="{C6AF88B2-2EBC-4079-8C6C-A3FB2F57AA8C}"/>
    <cellStyle name="Migliaia 22 3 3 4" xfId="13385" xr:uid="{27CF4F61-8A21-4BDF-A5E5-AFC40CDA208D}"/>
    <cellStyle name="Migliaia 22 3 3 4 3" xfId="24021" xr:uid="{328DE35E-647B-459B-B798-DD1D049DAFD3}"/>
    <cellStyle name="Migliaia 22 3 3 5" xfId="26465" xr:uid="{E4F85847-2D27-4247-B814-2EA9C9FD5C06}"/>
    <cellStyle name="Migliaia 22 3 3 6" xfId="16166" xr:uid="{3551B10F-E57C-4D37-BE55-46FF10F43DAF}"/>
    <cellStyle name="Migliaia 22 3 4" xfId="3314" xr:uid="{50D62D69-2BBC-4F6E-965D-DCB0A4D8A89D}"/>
    <cellStyle name="Migliaia 22 3 4 2" xfId="6671" xr:uid="{6572060B-6E71-45E3-91FF-D4C2E64932D9}"/>
    <cellStyle name="Migliaia 22 3 4 2 2" xfId="29171" xr:uid="{8437A5B9-DDB4-4A7E-A936-3DEF64B29916}"/>
    <cellStyle name="Migliaia 22 3 4 2 3" xfId="18878" xr:uid="{A2C9DDB8-BF69-4FE3-A82A-CA4A99495F36}"/>
    <cellStyle name="Migliaia 22 3 4 3" xfId="9862" xr:uid="{B5E634C3-5F8E-453F-B6F8-979D1EBA11D3}"/>
    <cellStyle name="Migliaia 22 3 4 3 2" xfId="32132" xr:uid="{1A4EA08A-B0D2-44E2-8969-281600E72493}"/>
    <cellStyle name="Migliaia 22 3 4 3 3" xfId="21856" xr:uid="{B03C3D5F-32DB-4236-87CA-F16E337DEF78}"/>
    <cellStyle name="Migliaia 22 3 4 4" xfId="26207" xr:uid="{BAC11707-7574-4DD2-A624-97DAF29C7EA5}"/>
    <cellStyle name="Migliaia 22 3 4 5" xfId="15908" xr:uid="{09E032F0-2DAE-4CE7-B571-7D85725FBEFE}"/>
    <cellStyle name="Migliaia 22 3 5" xfId="6418" xr:uid="{64EAF8A7-E342-424E-8E55-4E45F1BD0DCE}"/>
    <cellStyle name="Migliaia 22 3 5 2" xfId="28919" xr:uid="{6347CFA9-FA7B-4407-93B3-EC9562E0F910}"/>
    <cellStyle name="Migliaia 22 3 5 3" xfId="18625" xr:uid="{2389D6DD-7CD7-4413-9815-D53B50802D24}"/>
    <cellStyle name="Migliaia 22 3 6" xfId="9609" xr:uid="{EE841175-6055-4385-9113-C6BBD62535AD}"/>
    <cellStyle name="Migliaia 22 3 6 2" xfId="31879" xr:uid="{3BEA8AA1-45AB-46D7-802C-4951133075AE}"/>
    <cellStyle name="Migliaia 22 3 6 3" xfId="21603" xr:uid="{F9B7AFE7-2177-4EF1-B869-52FDE365D187}"/>
    <cellStyle name="Migliaia 22 3 7" xfId="12729" xr:uid="{BD056866-70F7-4463-818B-1457F785B8CC}"/>
    <cellStyle name="Migliaia 22 3 7 3" xfId="23599" xr:uid="{F3F5EAC3-6BFE-41ED-A94F-307B5EE5CD9A}"/>
    <cellStyle name="Migliaia 22 3 8" xfId="25955" xr:uid="{7BBF0D28-9B8C-4685-8E51-3E2FACCB91B0}"/>
    <cellStyle name="Migliaia 22 3 9" xfId="15655" xr:uid="{7EF39C47-96D9-4C1C-B37B-1E871C93CB75}"/>
    <cellStyle name="Migliaia 22 4" xfId="3464" xr:uid="{92D59A9D-A25A-4E7A-9C6D-BBA10D492127}"/>
    <cellStyle name="Migliaia 22 4 2" xfId="4789" xr:uid="{1B754ABB-AE81-4807-9F24-6A33244E2FC6}"/>
    <cellStyle name="Migliaia 22 4 2 2" xfId="7975" xr:uid="{DE6EF6F9-6D2D-423F-B5A5-F69A4686C7CF}"/>
    <cellStyle name="Migliaia 22 4 2 2 2" xfId="30405" xr:uid="{9C651DCD-9940-4ED6-843E-8BE8CEF1B4B4}"/>
    <cellStyle name="Migliaia 22 4 2 2 3" xfId="20115" xr:uid="{3EFDFFF6-DC4C-4825-9C62-52C1471F5F10}"/>
    <cellStyle name="Migliaia 22 4 2 3" xfId="11097" xr:uid="{24A23CF8-DFDA-42E8-AD38-C26F825C6FB4}"/>
    <cellStyle name="Migliaia 22 4 2 3 3" xfId="23095" xr:uid="{4B71D024-E68B-4628-8EB8-ECB4272FA5A9}"/>
    <cellStyle name="Migliaia 22 4 2 4" xfId="27446" xr:uid="{6972B42D-895C-4049-95ED-762086C68A2F}"/>
    <cellStyle name="Migliaia 22 4 2 5" xfId="17147" xr:uid="{E43DC1D9-FAD1-4D07-876C-0B42DDF259E8}"/>
    <cellStyle name="Migliaia 22 4 3" xfId="6838" xr:uid="{F6E5D5CE-C905-469A-8516-CA61296787E4}"/>
    <cellStyle name="Migliaia 22 4 3 2" xfId="29324" xr:uid="{A1BD133F-261A-4E3C-BC69-F0A07473D7D3}"/>
    <cellStyle name="Migliaia 22 4 3 3" xfId="19031" xr:uid="{BBB0641D-8076-475C-856B-2DE69BC2995C}"/>
    <cellStyle name="Migliaia 22 4 4" xfId="10016" xr:uid="{DCF25944-C8E3-4AF3-84E2-88BB333A1ED2}"/>
    <cellStyle name="Migliaia 22 4 4 2" xfId="32285" xr:uid="{97C3B9E1-9AE1-496A-A58C-B146B0191599}"/>
    <cellStyle name="Migliaia 22 4 4 3" xfId="22010" xr:uid="{4DD2B38A-79AB-4496-AA94-A4664C8BAE7F}"/>
    <cellStyle name="Migliaia 22 4 5" xfId="13091" xr:uid="{6E255846-EA17-42F0-86E5-212623F7AD06}"/>
    <cellStyle name="Migliaia 22 4 5 3" xfId="23917" xr:uid="{4851DD7F-2A6A-4482-A8FA-59BE2246EA5D}"/>
    <cellStyle name="Migliaia 22 4 6" xfId="26361" xr:uid="{E5A8D6A5-9270-4E1A-B814-A37A314E491E}"/>
    <cellStyle name="Migliaia 22 4 7" xfId="16062" xr:uid="{ECA08CA2-E5D0-4E50-BFB3-61C78A2F8AFA}"/>
    <cellStyle name="Migliaia 22 5" xfId="4669" xr:uid="{69103F5C-5375-493B-9C2D-7BC4D26A0232}"/>
    <cellStyle name="Migliaia 22 5 2" xfId="7845" xr:uid="{77222201-C03B-4F1A-84B0-0052B21FE22E}"/>
    <cellStyle name="Migliaia 22 5 2 2" xfId="30273" xr:uid="{DB33538C-99EE-466F-BB7B-FDD54B226BD8}"/>
    <cellStyle name="Migliaia 22 5 2 3" xfId="19984" xr:uid="{A571404A-2BE7-48F2-B63D-777028F73DC9}"/>
    <cellStyle name="Migliaia 22 5 3" xfId="10968" xr:uid="{FC857F3A-EEA0-427F-B323-E0FDC170EF49}"/>
    <cellStyle name="Migliaia 22 5 3 3" xfId="22963" xr:uid="{962F57D0-8482-47E3-A9EB-0571E60400DC}"/>
    <cellStyle name="Migliaia 22 5 4" xfId="13745" xr:uid="{AD4B2D08-4D9B-49F3-B38F-F5A36D46CB3D}"/>
    <cellStyle name="Migliaia 22 5 4 3" xfId="24384" xr:uid="{58AB81BD-7DE2-4B4E-A05E-7AE15DCC55B4}"/>
    <cellStyle name="Migliaia 22 5 5" xfId="27314" xr:uid="{D5BFCAA6-29CE-48B8-980B-63194C6BBAB6}"/>
    <cellStyle name="Migliaia 22 5 6" xfId="17015" xr:uid="{143BDA6D-9C8D-45C3-BAE3-919AE7E602A5}"/>
    <cellStyle name="Migliaia 22 6" xfId="4466" xr:uid="{E2A81D85-64D6-435F-BCF3-446BA559DCFE}"/>
    <cellStyle name="Migliaia 22 6 2" xfId="7642" xr:uid="{AD0DC7EE-2BD1-40A8-98FA-882A973F2192}"/>
    <cellStyle name="Migliaia 22 6 2 2" xfId="30071" xr:uid="{5286B8F6-01FD-459C-9DA1-E0FADDACC890}"/>
    <cellStyle name="Migliaia 22 6 2 3" xfId="19781" xr:uid="{E4D5056D-BCFD-4F8A-B07E-A9CDBFBB0ADD}"/>
    <cellStyle name="Migliaia 22 6 3" xfId="10765" xr:uid="{C7EF7099-685D-41F0-8E86-E149808B3168}"/>
    <cellStyle name="Migliaia 22 6 3 3" xfId="22760" xr:uid="{9804DE54-813B-4022-9219-CFCF16F94773}"/>
    <cellStyle name="Migliaia 22 6 4" xfId="13744" xr:uid="{72384561-96D0-42F5-91D6-3DFB3623A3BD}"/>
    <cellStyle name="Migliaia 22 6 4 3" xfId="24383" xr:uid="{6C5DA5A3-EA50-494E-978F-419D44B0DEB4}"/>
    <cellStyle name="Migliaia 22 6 5" xfId="27111" xr:uid="{15AAAB7D-85C2-4A46-9B49-AC69CDC3B57B}"/>
    <cellStyle name="Migliaia 22 6 6" xfId="16812" xr:uid="{2A44D91A-6864-4623-BCD8-8B80057B7B69}"/>
    <cellStyle name="Migliaia 22 7" xfId="4263" xr:uid="{D5248652-31A1-4217-82D1-431B602A0474}"/>
    <cellStyle name="Migliaia 22 7 2" xfId="7438" xr:uid="{C0BDE367-D6B4-4670-BE23-41FFF248BA21}"/>
    <cellStyle name="Migliaia 22 7 2 2" xfId="29881" xr:uid="{234BDCA7-51C6-435D-B8E8-63CA0CB738A9}"/>
    <cellStyle name="Migliaia 22 7 2 3" xfId="19591" xr:uid="{3CD8B05C-D084-4938-B6A3-AAEE6201B5DC}"/>
    <cellStyle name="Migliaia 22 7 3" xfId="10575" xr:uid="{982106C8-CA36-425F-A3F1-55AE4A87D6BF}"/>
    <cellStyle name="Migliaia 22 7 3 3" xfId="22570" xr:uid="{7F01F20D-A1FC-4ED8-8F9D-63AD9DE3D163}"/>
    <cellStyle name="Migliaia 22 7 4" xfId="26921" xr:uid="{C6D93ECA-91C5-42A4-86A4-825532497A6C}"/>
    <cellStyle name="Migliaia 22 7 5" xfId="16622" xr:uid="{551D7889-8526-456D-85CC-50012B5F7D2A}"/>
    <cellStyle name="Migliaia 22 8" xfId="4163" xr:uid="{5AFC1B72-0FA5-4EE7-95DA-167447F57961}"/>
    <cellStyle name="Migliaia 22 8 2" xfId="7338" xr:uid="{9E008CD7-C986-45CB-BF6F-E645CDC54042}"/>
    <cellStyle name="Migliaia 22 8 2 2" xfId="29801" xr:uid="{06D63C20-31A8-46E3-830A-4F092426C7B8}"/>
    <cellStyle name="Migliaia 22 8 2 3" xfId="19511" xr:uid="{EBB9442A-7765-4D8F-810F-DE31BE75F027}"/>
    <cellStyle name="Migliaia 22 8 3" xfId="10495" xr:uid="{5A6EA5CB-93A4-4BF3-AFD2-C6A7BC4EB92B}"/>
    <cellStyle name="Migliaia 22 8 3 3" xfId="22490" xr:uid="{9BD45A42-1258-4EA2-882B-AADFB5314051}"/>
    <cellStyle name="Migliaia 22 8 4" xfId="26841" xr:uid="{21B5CF04-1609-4C21-844E-3D34DAA0FA43}"/>
    <cellStyle name="Migliaia 22 8 5" xfId="16542" xr:uid="{D949447E-C63A-4373-B404-110BA50854AF}"/>
    <cellStyle name="Migliaia 22 9" xfId="3232" xr:uid="{B9FB7095-BE31-4E1A-A809-3BB2A8AF1C98}"/>
    <cellStyle name="Migliaia 22 9 2" xfId="6587" xr:uid="{421EEB4A-C03E-4807-881D-27174BA7DAC9}"/>
    <cellStyle name="Migliaia 22 9 2 2" xfId="29087" xr:uid="{22F4412F-FFD4-4A89-B430-DBDBA00779B1}"/>
    <cellStyle name="Migliaia 22 9 2 3" xfId="18794" xr:uid="{231D61D7-7B55-48D3-A2C0-6C93E81D6049}"/>
    <cellStyle name="Migliaia 22 9 3" xfId="9778" xr:uid="{7305A3A3-8E22-4E92-B47A-8E67836C6375}"/>
    <cellStyle name="Migliaia 22 9 3 2" xfId="32048" xr:uid="{875CE0C3-1E3B-41BE-9B79-53EF9C7A6651}"/>
    <cellStyle name="Migliaia 22 9 3 3" xfId="21772" xr:uid="{F0733D7E-40B5-4D0C-A8B6-DD9372F4AE3D}"/>
    <cellStyle name="Migliaia 22 9 4" xfId="26124" xr:uid="{527E2099-1F10-4849-9A2C-5B9B04F78ADF}"/>
    <cellStyle name="Migliaia 22 9 5" xfId="15824" xr:uid="{E925CB26-7B7B-490D-9D51-540D0F301A2E}"/>
    <cellStyle name="Migliaia 23" xfId="2853" xr:uid="{1255CEF5-3793-466C-9741-95DEA560C0D5}"/>
    <cellStyle name="Migliaia 23 10" xfId="3233" xr:uid="{DB9184FE-E0AF-423E-864F-D7DC3841FD19}"/>
    <cellStyle name="Migliaia 23 10 2" xfId="6588" xr:uid="{51A948D4-84B3-494D-9E5D-69131BF71999}"/>
    <cellStyle name="Migliaia 23 10 2 2" xfId="29088" xr:uid="{2D908DBC-CA77-44ED-91BC-3407C8CE88DA}"/>
    <cellStyle name="Migliaia 23 10 2 3" xfId="18795" xr:uid="{1A4DFFA7-5EB8-417A-B1A8-B9207FD88D79}"/>
    <cellStyle name="Migliaia 23 10 3" xfId="9779" xr:uid="{CFEB17E7-0032-401D-AA4A-5846796E44A6}"/>
    <cellStyle name="Migliaia 23 10 3 2" xfId="32049" xr:uid="{62C27550-1E10-420D-94CD-D8A98827305F}"/>
    <cellStyle name="Migliaia 23 10 3 3" xfId="21773" xr:uid="{EF891EE2-4DEB-4F3E-B7EB-A2C77E570ACD}"/>
    <cellStyle name="Migliaia 23 10 4" xfId="26125" xr:uid="{922B3CCA-F82E-4187-B973-29467B63EC20}"/>
    <cellStyle name="Migliaia 23 10 5" xfId="15825" xr:uid="{74F1B599-2C2C-475D-832E-D786DE77AC5E}"/>
    <cellStyle name="Migliaia 23 11" xfId="3047" xr:uid="{F96185F5-6630-4D55-B41E-34632145F32B}"/>
    <cellStyle name="Migliaia 23 11 2" xfId="6336" xr:uid="{99441F2B-E96A-44D4-A2F5-C48E544F489A}"/>
    <cellStyle name="Migliaia 23 11 2 2" xfId="28837" xr:uid="{7BA78D25-2DD0-462C-8150-C0BFD1C22064}"/>
    <cellStyle name="Migliaia 23 11 2 3" xfId="18543" xr:uid="{5C289FDD-4E02-44E4-A671-A47CB267CF39}"/>
    <cellStyle name="Migliaia 23 11 3" xfId="9527" xr:uid="{97662AF5-D1E3-418F-A323-18A06825BC47}"/>
    <cellStyle name="Migliaia 23 11 3 2" xfId="31797" xr:uid="{D3120C5C-B396-4F71-8062-04AFD29AEFFD}"/>
    <cellStyle name="Migliaia 23 11 3 3" xfId="21521" xr:uid="{AC5A6A61-3223-4B1F-843F-C1437F482DD8}"/>
    <cellStyle name="Migliaia 23 11 4" xfId="25873" xr:uid="{67874B3A-5CAA-4B7B-91E3-9F9E51F1F121}"/>
    <cellStyle name="Migliaia 23 11 5" xfId="15573" xr:uid="{32D33E09-CC1E-409C-A339-66DD7C807323}"/>
    <cellStyle name="Migliaia 23 12" xfId="2934" xr:uid="{D204030D-5131-4E6F-957E-069558535603}"/>
    <cellStyle name="Migliaia 23 12 2" xfId="6226" xr:uid="{5B79B845-C237-49B6-A032-2D04C60D724B}"/>
    <cellStyle name="Migliaia 23 12 2 2" xfId="28727" xr:uid="{0CEB2610-F638-43E0-990D-68C931716766}"/>
    <cellStyle name="Migliaia 23 12 2 3" xfId="18433" xr:uid="{BF20371D-F628-434B-9065-0D642625C29D}"/>
    <cellStyle name="Migliaia 23 12 3" xfId="9417" xr:uid="{750A0716-99C2-41DA-9AAC-D7E82CDDF11E}"/>
    <cellStyle name="Migliaia 23 12 3 2" xfId="31687" xr:uid="{1CA927B7-C037-4F06-BE24-7B957C05DDC5}"/>
    <cellStyle name="Migliaia 23 12 3 3" xfId="21411" xr:uid="{82BE9D4F-C9FB-4113-A99C-A710A44EC1B0}"/>
    <cellStyle name="Migliaia 23 12 4" xfId="25763" xr:uid="{C958D313-8FC1-4C88-B175-8E760DC16A06}"/>
    <cellStyle name="Migliaia 23 12 5" xfId="15463" xr:uid="{15D45A1F-AF65-40CD-A7F0-C34FDBD2524E}"/>
    <cellStyle name="Migliaia 23 13" xfId="6139" xr:uid="{83351060-2234-4106-B269-14CFB46DE414}"/>
    <cellStyle name="Migliaia 23 13 2" xfId="28640" xr:uid="{5C0BE23C-C4DD-47B7-BD8B-2D09F0FD4D31}"/>
    <cellStyle name="Migliaia 23 13 3" xfId="18346" xr:uid="{D72827EA-D7F3-4847-81D3-A7567FBD3A9F}"/>
    <cellStyle name="Migliaia 23 14" xfId="9330" xr:uid="{1068272E-F027-42CE-B01F-170DF7D1C3F6}"/>
    <cellStyle name="Migliaia 23 14 2" xfId="31600" xr:uid="{9393AD88-514F-4F47-91E5-8F4B2A3BE93C}"/>
    <cellStyle name="Migliaia 23 14 3" xfId="21324" xr:uid="{C31AB05C-0423-44B9-8C9C-D3BAA8D19619}"/>
    <cellStyle name="Migliaia 23 15" xfId="12396" xr:uid="{3156CB5A-6311-46C8-977D-54C4D7DD791B}"/>
    <cellStyle name="Migliaia 23 15 3" xfId="23496" xr:uid="{47DF1F5B-9C91-4F35-B73B-793CF1465273}"/>
    <cellStyle name="Migliaia 23 16" xfId="25676" xr:uid="{6A758840-33A5-49D3-8887-11682EB1CA7A}"/>
    <cellStyle name="Migliaia 23 17" xfId="15376" xr:uid="{7C6AB988-F160-4467-9598-A5D85D080828}"/>
    <cellStyle name="Migliaia 23 2" xfId="3152" xr:uid="{84511171-631A-4D45-A196-AEB07FF2BCB2}"/>
    <cellStyle name="Migliaia 23 2 2" xfId="4022" xr:uid="{F66AD387-C9B0-46CC-86C9-1CAA2A70AF96}"/>
    <cellStyle name="Migliaia 23 2 2 2" xfId="4912" xr:uid="{3EB592B0-63AA-496E-BEDE-70CECD33656C}"/>
    <cellStyle name="Migliaia 23 2 2 2 2" xfId="8100" xr:uid="{8E48BB53-87AB-41E6-BD27-B294D501DFB4}"/>
    <cellStyle name="Migliaia 23 2 2 2 2 2" xfId="30523" xr:uid="{427AE60C-B2F6-4428-AC12-53664B20C706}"/>
    <cellStyle name="Migliaia 23 2 2 2 2 3" xfId="20233" xr:uid="{9AD00B6B-8193-4975-A8D3-9EFEFDD6F0B5}"/>
    <cellStyle name="Migliaia 23 2 2 2 3" xfId="11215" xr:uid="{0865110A-2CCD-4E94-A7A3-DD09B66B2FF2}"/>
    <cellStyle name="Migliaia 23 2 2 2 3 3" xfId="23213" xr:uid="{5ABAA644-D356-4BE4-B417-77808D4600B3}"/>
    <cellStyle name="Migliaia 23 2 2 2 4" xfId="13623" xr:uid="{24B94B99-EB33-4D96-93B7-9B678D9FF3A5}"/>
    <cellStyle name="Migliaia 23 2 2 2 4 3" xfId="24261" xr:uid="{4139D158-DBC1-4595-B448-695D2802164E}"/>
    <cellStyle name="Migliaia 23 2 2 2 5" xfId="27562" xr:uid="{0CB43803-7C70-4B83-AD10-9121D3907DA5}"/>
    <cellStyle name="Migliaia 23 2 2 2 6" xfId="17265" xr:uid="{1DC30F8D-87A0-48D8-A834-072E369EEB93}"/>
    <cellStyle name="Migliaia 23 2 2 3" xfId="7197" xr:uid="{244BDC2F-651D-49E8-9A2B-4607B6274F55}"/>
    <cellStyle name="Migliaia 23 2 2 3 2" xfId="29669" xr:uid="{82F5D554-2D9C-4E96-A776-E8753E29E612}"/>
    <cellStyle name="Migliaia 23 2 2 3 3" xfId="19379" xr:uid="{523403E2-80B8-440B-8F8E-9F724EBC641D}"/>
    <cellStyle name="Migliaia 23 2 2 4" xfId="10363" xr:uid="{1BB2D22D-BB49-4159-8C8F-EC7D82358D97}"/>
    <cellStyle name="Migliaia 23 2 2 4 3" xfId="22358" xr:uid="{628023D5-93EF-4E23-9AB8-1B806E9191A7}"/>
    <cellStyle name="Migliaia 23 2 2 5" xfId="13019" xr:uid="{CE4748CC-50DC-4DE7-BCB6-4A4851E6D4DE}"/>
    <cellStyle name="Migliaia 23 2 2 5 3" xfId="23844" xr:uid="{B3B082B5-8A63-4D97-9CD3-6D1946CEEE55}"/>
    <cellStyle name="Migliaia 23 2 2 6" xfId="26709" xr:uid="{972F907B-5967-4B56-9060-E29DC73822A4}"/>
    <cellStyle name="Migliaia 23 2 2 7" xfId="16410" xr:uid="{B96AEC81-F657-4B3D-9DEA-4FDF5A7CFAE2}"/>
    <cellStyle name="Migliaia 23 2 3" xfId="3868" xr:uid="{7D9B26D4-B65B-428C-A859-E2B6A566CC8C}"/>
    <cellStyle name="Migliaia 23 2 3 2" xfId="7040" xr:uid="{09CDCCA4-F3B8-4950-BEF0-4E2B00A0C4C7}"/>
    <cellStyle name="Migliaia 23 2 3 2 2" xfId="29510" xr:uid="{63206514-AC28-48E3-B358-0DE16575747A}"/>
    <cellStyle name="Migliaia 23 2 3 2 3" xfId="19218" xr:uid="{1103B918-032E-4974-9A03-1384690DA766}"/>
    <cellStyle name="Migliaia 23 2 3 3" xfId="10202" xr:uid="{3F21D9EE-F5B9-4B8C-94EA-2EDFA9718B6E}"/>
    <cellStyle name="Migliaia 23 2 3 3 2" xfId="32472" xr:uid="{319EEC3E-FB03-4672-812D-F45217E79A59}"/>
    <cellStyle name="Migliaia 23 2 3 3 3" xfId="22197" xr:uid="{BD20C824-3685-4256-BFFE-8F2D0D627C71}"/>
    <cellStyle name="Migliaia 23 2 3 4" xfId="13460" xr:uid="{A6A20877-9A04-486D-AC62-64A4616015F3}"/>
    <cellStyle name="Migliaia 23 2 3 4 3" xfId="24099" xr:uid="{9D85005A-FF1C-4589-970F-77FEA984CDA3}"/>
    <cellStyle name="Migliaia 23 2 3 5" xfId="26548" xr:uid="{2F378D64-2818-46FF-811B-4D980BF53EEC}"/>
    <cellStyle name="Migliaia 23 2 3 6" xfId="16249" xr:uid="{452B2BA5-3C86-4AAA-927A-5D60CACA574C}"/>
    <cellStyle name="Migliaia 23 2 4" xfId="3397" xr:uid="{EC5D73E4-7EBE-4FF4-988F-8A14043FFA5A}"/>
    <cellStyle name="Migliaia 23 2 4 2" xfId="6754" xr:uid="{E9B6EE6A-D9AE-4703-999E-8672E27B1104}"/>
    <cellStyle name="Migliaia 23 2 4 2 2" xfId="29254" xr:uid="{73BC7F84-34BC-4896-BD68-6E48AD293E27}"/>
    <cellStyle name="Migliaia 23 2 4 2 3" xfId="18961" xr:uid="{F74648A8-68CD-4007-9DCE-8214D50BE180}"/>
    <cellStyle name="Migliaia 23 2 4 3" xfId="9945" xr:uid="{FC73F015-6504-4571-A488-260D345412E0}"/>
    <cellStyle name="Migliaia 23 2 4 3 2" xfId="32215" xr:uid="{1A7584C4-E7D6-4DC9-A541-C7714BBBBE95}"/>
    <cellStyle name="Migliaia 23 2 4 3 3" xfId="21939" xr:uid="{78597CFF-1DC1-457C-9D6F-F896EB565C6F}"/>
    <cellStyle name="Migliaia 23 2 4 4" xfId="26290" xr:uid="{D5B0F66F-95E1-4A24-A233-8C839323F67C}"/>
    <cellStyle name="Migliaia 23 2 4 5" xfId="15991" xr:uid="{3C609AC2-1A6F-42E2-BA92-D366653E0A20}"/>
    <cellStyle name="Migliaia 23 2 5" xfId="6501" xr:uid="{10B6246C-212A-4C55-B721-FAB7BBE8A52B}"/>
    <cellStyle name="Migliaia 23 2 5 2" xfId="29001" xr:uid="{ACCA78D2-AA0B-4DB2-A01A-D51EA8AE45FF}"/>
    <cellStyle name="Migliaia 23 2 5 3" xfId="18708" xr:uid="{AEFBAAC0-CBEE-4DE0-B1D4-7C66FC96FB7B}"/>
    <cellStyle name="Migliaia 23 2 6" xfId="9692" xr:uid="{60B47E83-621C-4A86-9C15-1E750DA52822}"/>
    <cellStyle name="Migliaia 23 2 6 2" xfId="31962" xr:uid="{05A8DE23-4B98-47BA-BAFA-C43D1EB140B7}"/>
    <cellStyle name="Migliaia 23 2 6 3" xfId="21686" xr:uid="{2D434935-505F-4674-9EBD-9C15219AB7F9}"/>
    <cellStyle name="Migliaia 23 2 7" xfId="12811" xr:uid="{E8A70142-CD2F-4ADF-BE35-AE72198BE7ED}"/>
    <cellStyle name="Migliaia 23 2 7 3" xfId="23682" xr:uid="{7DCA5E91-82AC-4E70-A144-B2F01C94BB53}"/>
    <cellStyle name="Migliaia 23 2 8" xfId="26038" xr:uid="{D8C73B5A-03DB-4CDE-88ED-513043F4C475}"/>
    <cellStyle name="Migliaia 23 2 9" xfId="15738" xr:uid="{814958B7-8B2C-4532-B8DC-FF732D2DCA8F}"/>
    <cellStyle name="Migliaia 23 3" xfId="3108" xr:uid="{80CEC141-44E5-4215-A599-777A10B4B2DB}"/>
    <cellStyle name="Migliaia 23 3 2" xfId="3974" xr:uid="{30D0CCDE-EAC8-4F01-8E1C-C10355A4DA88}"/>
    <cellStyle name="Migliaia 23 3 2 2" xfId="5005" xr:uid="{2EB9A57C-99EC-49EB-AE98-54C3EC01C894}"/>
    <cellStyle name="Migliaia 23 3 2 2 2" xfId="8203" xr:uid="{ACCD20E6-8F35-43A1-B627-DBB624A89E7B}"/>
    <cellStyle name="Migliaia 23 3 2 2 2 2" xfId="30615" xr:uid="{E0C35CFD-CAB4-4B8A-8A97-D801A47C5A44}"/>
    <cellStyle name="Migliaia 23 3 2 2 2 3" xfId="20326" xr:uid="{D9DD3468-7205-401C-9BF5-B31BA6ED8C64}"/>
    <cellStyle name="Migliaia 23 3 2 2 3" xfId="11308" xr:uid="{29C4229B-E0E5-4105-BCDF-74E78AD88A85}"/>
    <cellStyle name="Migliaia 23 3 2 2 3 3" xfId="23306" xr:uid="{428F59E1-3BE5-432C-BFC8-DA201DEFD961}"/>
    <cellStyle name="Migliaia 23 3 2 2 4" xfId="13546" xr:uid="{DC4351EB-FDA0-4CD5-99CC-21A70E562E10}"/>
    <cellStyle name="Migliaia 23 3 2 2 4 3" xfId="24182" xr:uid="{91FDF709-0017-47A8-8764-5D14A86745CF}"/>
    <cellStyle name="Migliaia 23 3 2 2 5" xfId="27652" xr:uid="{142AEF2E-7929-420A-87B6-D27954A9D5D1}"/>
    <cellStyle name="Migliaia 23 3 2 2 6" xfId="17358" xr:uid="{E9CD16E4-DFCC-41FF-8D94-A0B3B92B6E77}"/>
    <cellStyle name="Migliaia 23 3 2 3" xfId="7120" xr:uid="{8B4CC84E-C830-4CD1-B7BB-13BE2A2BA838}"/>
    <cellStyle name="Migliaia 23 3 2 3 2" xfId="29591" xr:uid="{7009FF07-A7EB-4D5A-B592-81498FCEE455}"/>
    <cellStyle name="Migliaia 23 3 2 3 3" xfId="19300" xr:uid="{6BDEB521-A5BB-4A5A-B285-304F06B429A7}"/>
    <cellStyle name="Migliaia 23 3 2 4" xfId="10284" xr:uid="{75BAD02F-DC00-48C6-8E8C-339B1DCFDD9C}"/>
    <cellStyle name="Migliaia 23 3 2 4 2" xfId="32553" xr:uid="{22CE479D-2D14-4C36-AB3B-C35A39332DCD}"/>
    <cellStyle name="Migliaia 23 3 2 4 3" xfId="22279" xr:uid="{FC1E99CF-F80D-439E-87BE-81F1FD6BEADA}"/>
    <cellStyle name="Migliaia 23 3 2 5" xfId="12942" xr:uid="{CDA82186-78EE-4EA7-AE65-13293BBEFC85}"/>
    <cellStyle name="Migliaia 23 3 2 5 3" xfId="23765" xr:uid="{380D919E-CE50-442B-8712-E86ADBB28EFB}"/>
    <cellStyle name="Migliaia 23 3 2 6" xfId="26630" xr:uid="{ABECAB3C-83A9-48B1-991B-9BE5BF8E0CFA}"/>
    <cellStyle name="Migliaia 23 3 2 7" xfId="16331" xr:uid="{8779B380-7490-4966-A0A3-3AD5363E8BA4}"/>
    <cellStyle name="Migliaia 23 3 3" xfId="3795" xr:uid="{99D6824F-4D17-426E-8D57-04DBD82EEC76}"/>
    <cellStyle name="Migliaia 23 3 3 2" xfId="6958" xr:uid="{F4DE1DA1-AD99-408B-A94A-D44D10C232DE}"/>
    <cellStyle name="Migliaia 23 3 3 2 2" xfId="29429" xr:uid="{65FD0BC3-0066-40EA-9C30-78B5A0B7A510}"/>
    <cellStyle name="Migliaia 23 3 3 2 3" xfId="19136" xr:uid="{A6973318-A687-489E-97DA-08C5C30C9D52}"/>
    <cellStyle name="Migliaia 23 3 3 3" xfId="10121" xr:uid="{EA52DE1F-12E2-4AE2-B18D-A1FBE4ED805E}"/>
    <cellStyle name="Migliaia 23 3 3 3 2" xfId="32390" xr:uid="{D76AB1A8-765F-45E5-9E39-9D25BD713951}"/>
    <cellStyle name="Migliaia 23 3 3 3 3" xfId="22115" xr:uid="{45103139-4929-4D43-A707-FB2001F204F9}"/>
    <cellStyle name="Migliaia 23 3 3 4" xfId="13386" xr:uid="{1D485211-E6AB-48A8-BAA6-2122B34964FF}"/>
    <cellStyle name="Migliaia 23 3 3 4 3" xfId="24022" xr:uid="{68861594-70A6-4B86-97BE-3A3B9D97403E}"/>
    <cellStyle name="Migliaia 23 3 3 5" xfId="26466" xr:uid="{AE207342-1E3F-4159-B668-D3F9072D2D57}"/>
    <cellStyle name="Migliaia 23 3 3 6" xfId="16167" xr:uid="{9BA8F706-6345-40E1-B312-1C18EC757990}"/>
    <cellStyle name="Migliaia 23 3 4" xfId="3315" xr:uid="{6FB177EA-8CDA-43AE-9AB8-529008A1B572}"/>
    <cellStyle name="Migliaia 23 3 4 2" xfId="6672" xr:uid="{9D45B0CE-2592-4891-A81A-92841533A244}"/>
    <cellStyle name="Migliaia 23 3 4 2 2" xfId="29172" xr:uid="{517D555C-2AF3-4223-AD8E-22589E559C11}"/>
    <cellStyle name="Migliaia 23 3 4 2 3" xfId="18879" xr:uid="{BE1546D1-1E35-44B4-ABB9-80D17926D7C1}"/>
    <cellStyle name="Migliaia 23 3 4 3" xfId="9863" xr:uid="{D45B28F4-A1D0-47F0-8B64-963A6A44692D}"/>
    <cellStyle name="Migliaia 23 3 4 3 2" xfId="32133" xr:uid="{F606FD81-0CDC-420C-9551-FA8A88B0457F}"/>
    <cellStyle name="Migliaia 23 3 4 3 3" xfId="21857" xr:uid="{48D3434E-7F49-4CE8-B102-E8CD451464A8}"/>
    <cellStyle name="Migliaia 23 3 4 4" xfId="26208" xr:uid="{ACB56BCF-A2AB-4C23-9AAA-CC4DDFAC219D}"/>
    <cellStyle name="Migliaia 23 3 4 5" xfId="15909" xr:uid="{29A8FAD8-4209-47AE-909B-AAC24125E0A9}"/>
    <cellStyle name="Migliaia 23 3 5" xfId="6419" xr:uid="{C580216A-1084-46B9-AB04-8217588BE40D}"/>
    <cellStyle name="Migliaia 23 3 5 2" xfId="28920" xr:uid="{47DEAB85-D473-4A2D-99E2-BADC0633A5E7}"/>
    <cellStyle name="Migliaia 23 3 5 3" xfId="18626" xr:uid="{84A7E649-22DB-4EEB-A519-2F0D76373664}"/>
    <cellStyle name="Migliaia 23 3 6" xfId="9610" xr:uid="{0116B451-C6E7-4DD7-BE5A-789CBB738703}"/>
    <cellStyle name="Migliaia 23 3 6 2" xfId="31880" xr:uid="{FACDBB4A-2EAC-4E17-9252-E5E2298E29B7}"/>
    <cellStyle name="Migliaia 23 3 6 3" xfId="21604" xr:uid="{D365BAA0-7F90-4AAD-985A-1C72729F4EDE}"/>
    <cellStyle name="Migliaia 23 3 7" xfId="12730" xr:uid="{7647A498-A8D3-4234-9AAC-7899CABA0E22}"/>
    <cellStyle name="Migliaia 23 3 7 3" xfId="23600" xr:uid="{80ED436B-3A04-41C3-AD25-9126DE9F96B4}"/>
    <cellStyle name="Migliaia 23 3 8" xfId="25956" xr:uid="{3A46F027-801D-4CBB-B9C3-A95CC9CE6101}"/>
    <cellStyle name="Migliaia 23 3 9" xfId="15656" xr:uid="{530F1F31-44BF-4339-936B-96C88549A7FF}"/>
    <cellStyle name="Migliaia 23 4" xfId="3465" xr:uid="{58616A29-10E9-4829-8F98-577623B9A9A6}"/>
    <cellStyle name="Migliaia 23 4 2" xfId="4790" xr:uid="{A046AB9D-65AA-4B2C-87FD-DC7B7592182E}"/>
    <cellStyle name="Migliaia 23 4 2 2" xfId="7976" xr:uid="{83B7E2DC-0B9A-40A5-A063-91125D52D541}"/>
    <cellStyle name="Migliaia 23 4 2 2 2" xfId="30406" xr:uid="{3BC764B4-FB18-4996-9035-9FA91F99A0F9}"/>
    <cellStyle name="Migliaia 23 4 2 2 3" xfId="20116" xr:uid="{F8D18083-00B8-4A5A-A5A5-D41ED9E12C14}"/>
    <cellStyle name="Migliaia 23 4 2 3" xfId="11098" xr:uid="{AD314452-F590-40EF-9425-FF1709DEBC2B}"/>
    <cellStyle name="Migliaia 23 4 2 3 3" xfId="23096" xr:uid="{79F40D3C-1A86-4251-8E23-062B38ACCCD0}"/>
    <cellStyle name="Migliaia 23 4 2 4" xfId="27447" xr:uid="{84E9ABB3-84BA-4E4E-8D9E-CAEFE907E032}"/>
    <cellStyle name="Migliaia 23 4 2 5" xfId="17148" xr:uid="{47B7F501-B8CB-42C8-B2AD-A88112CE3BFD}"/>
    <cellStyle name="Migliaia 23 4 3" xfId="6839" xr:uid="{48E5774F-F287-43F8-9309-17B9E9C9D4D5}"/>
    <cellStyle name="Migliaia 23 4 3 2" xfId="29325" xr:uid="{F0E66D72-43F5-4413-85ED-6D5CBAD291E1}"/>
    <cellStyle name="Migliaia 23 4 3 3" xfId="19032" xr:uid="{B497EA48-AEEF-4C44-B645-35286CFACAC9}"/>
    <cellStyle name="Migliaia 23 4 4" xfId="10017" xr:uid="{880E48D2-BB99-4EF9-A75B-035AB7058E9B}"/>
    <cellStyle name="Migliaia 23 4 4 2" xfId="32286" xr:uid="{0A2CD4A7-FE42-46EF-832B-87DED6D53D80}"/>
    <cellStyle name="Migliaia 23 4 4 3" xfId="22011" xr:uid="{9A839F28-DD86-44D2-B45A-77DA1F859360}"/>
    <cellStyle name="Migliaia 23 4 5" xfId="13092" xr:uid="{AC036ED4-70F9-4769-A201-1742787493DC}"/>
    <cellStyle name="Migliaia 23 4 5 3" xfId="23918" xr:uid="{282E9CFA-667E-4C5D-A2EA-0B451448B6B7}"/>
    <cellStyle name="Migliaia 23 4 6" xfId="26362" xr:uid="{8242989B-9BC9-4E7E-B997-687591704D57}"/>
    <cellStyle name="Migliaia 23 4 7" xfId="16063" xr:uid="{3C517A6B-53C9-40B9-BBBB-D94FD00CF010}"/>
    <cellStyle name="Migliaia 23 5" xfId="4670" xr:uid="{8D409E80-03EB-4CE6-93C1-300FFBEAAAA0}"/>
    <cellStyle name="Migliaia 23 5 2" xfId="7846" xr:uid="{505C4827-C0D8-4CAC-8C6C-25E47E64AABA}"/>
    <cellStyle name="Migliaia 23 5 2 2" xfId="30274" xr:uid="{AAB5EF51-B0FC-495A-A18D-CD61021DD4A9}"/>
    <cellStyle name="Migliaia 23 5 2 3" xfId="19985" xr:uid="{ABF0E975-0011-476B-8118-CD32D745B0D2}"/>
    <cellStyle name="Migliaia 23 5 3" xfId="10969" xr:uid="{9A1CA73E-A07C-4E1A-8B68-DA176DA9FE3B}"/>
    <cellStyle name="Migliaia 23 5 3 3" xfId="22964" xr:uid="{777DB343-0E30-471D-8F72-0C92E27D93FD}"/>
    <cellStyle name="Migliaia 23 5 4" xfId="13960" xr:uid="{899468E4-50CF-4933-A574-C20A918DA8FB}"/>
    <cellStyle name="Migliaia 23 5 4 3" xfId="24598" xr:uid="{C55EB27A-DCCB-4E93-AFCF-113412294B1A}"/>
    <cellStyle name="Migliaia 23 5 5" xfId="27315" xr:uid="{B70FE0A5-4F16-4996-8675-6743BAD23B32}"/>
    <cellStyle name="Migliaia 23 5 6" xfId="17016" xr:uid="{A6CE9FBA-B735-4E05-B717-CBB004983524}"/>
    <cellStyle name="Migliaia 23 6" xfId="4467" xr:uid="{42869056-9FCB-4E88-A6B3-4C6EA43D6B57}"/>
    <cellStyle name="Migliaia 23 6 2" xfId="7643" xr:uid="{393BFB4D-2B95-4AB2-9896-2F6E80076C95}"/>
    <cellStyle name="Migliaia 23 6 2 2" xfId="30072" xr:uid="{D812112E-27A3-47D1-8418-8542F74349EE}"/>
    <cellStyle name="Migliaia 23 6 2 3" xfId="19782" xr:uid="{F6D586D1-994A-4F9B-8507-39A386717E2D}"/>
    <cellStyle name="Migliaia 23 6 3" xfId="10766" xr:uid="{4C489850-7DBE-4ABE-A058-6E5D387C07E4}"/>
    <cellStyle name="Migliaia 23 6 3 3" xfId="22761" xr:uid="{3B426B08-667E-4F0F-A6B9-0E6AB82E3196}"/>
    <cellStyle name="Migliaia 23 6 4" xfId="13654" xr:uid="{6ACFD9F9-DEDB-4D98-BE6D-EDB7513D2109}"/>
    <cellStyle name="Migliaia 23 6 4 3" xfId="24292" xr:uid="{D06A73FA-1BF0-4A76-B3D7-AC247ED1AE44}"/>
    <cellStyle name="Migliaia 23 6 5" xfId="27112" xr:uid="{290E9F13-9002-4534-B5B5-252A890EAD6F}"/>
    <cellStyle name="Migliaia 23 6 6" xfId="16813" xr:uid="{07F351BB-BFAE-467B-B14F-CC3083BB9057}"/>
    <cellStyle name="Migliaia 23 7" xfId="4367" xr:uid="{1B1E35E6-8184-47C9-AB0E-3F39D63B7859}"/>
    <cellStyle name="Migliaia 23 7 2" xfId="7542" xr:uid="{F0101DF2-D421-49C0-9567-BC0957CE41E7}"/>
    <cellStyle name="Migliaia 23 7 2 2" xfId="29971" xr:uid="{8FA799B1-F483-456E-8AD4-1053B322BBE7}"/>
    <cellStyle name="Migliaia 23 7 2 3" xfId="19681" xr:uid="{013C5E47-23FF-417D-BBFC-E686ACC9885C}"/>
    <cellStyle name="Migliaia 23 7 3" xfId="10665" xr:uid="{0347B90B-2CBA-4288-89D0-9E6150722B41}"/>
    <cellStyle name="Migliaia 23 7 3 3" xfId="22660" xr:uid="{A9CEBC71-9505-4327-A037-FAE5086D72FA}"/>
    <cellStyle name="Migliaia 23 7 4" xfId="13880" xr:uid="{795D40FB-810E-4CE2-B4FB-A8AC711E1A16}"/>
    <cellStyle name="Migliaia 23 7 4 3" xfId="24520" xr:uid="{63E03E89-A75C-45E1-8AD0-5C5E4DB38731}"/>
    <cellStyle name="Migliaia 23 7 5" xfId="27011" xr:uid="{C54053A3-B837-4990-B130-4A2D2F2E6888}"/>
    <cellStyle name="Migliaia 23 7 6" xfId="16712" xr:uid="{80910BDC-7D75-426A-BDC0-981D3854775A}"/>
    <cellStyle name="Migliaia 23 8" xfId="4264" xr:uid="{60D8C4A4-D287-4ABD-8B98-EF696B125A43}"/>
    <cellStyle name="Migliaia 23 8 2" xfId="7439" xr:uid="{D26D4B8F-6224-40A0-A27D-701ACE09455D}"/>
    <cellStyle name="Migliaia 23 8 2 2" xfId="29882" xr:uid="{49BCF864-E7A9-47A1-9C33-1772328EAD25}"/>
    <cellStyle name="Migliaia 23 8 2 3" xfId="19592" xr:uid="{2B32B034-8E23-4D69-ACF9-008E8C0DF5E7}"/>
    <cellStyle name="Migliaia 23 8 3" xfId="10576" xr:uid="{FDE6F7DC-8485-4D1E-8D38-09A36CDB4DC9}"/>
    <cellStyle name="Migliaia 23 8 3 3" xfId="22571" xr:uid="{EAEB8E48-3EDD-447C-B592-188E14B52BDA}"/>
    <cellStyle name="Migliaia 23 8 4" xfId="26922" xr:uid="{68E0DFE7-B6C2-4BEF-9274-2BFD5E02B0E1}"/>
    <cellStyle name="Migliaia 23 8 5" xfId="16623" xr:uid="{B35B9697-DBC3-4F70-BBED-CAADDE28299D}"/>
    <cellStyle name="Migliaia 23 9" xfId="4164" xr:uid="{5EA0B9DD-7005-4330-814D-E287F29E5FBB}"/>
    <cellStyle name="Migliaia 23 9 2" xfId="7339" xr:uid="{4C01F6AD-8DA4-4A4C-B9FB-7B2895988F1A}"/>
    <cellStyle name="Migliaia 23 9 2 2" xfId="29802" xr:uid="{36CD7398-C15C-4873-A425-A2B5E26D4436}"/>
    <cellStyle name="Migliaia 23 9 2 3" xfId="19512" xr:uid="{A851F664-8206-4D94-A797-4D2DC5B9C4B8}"/>
    <cellStyle name="Migliaia 23 9 3" xfId="10496" xr:uid="{DBB08361-BF46-4B71-A869-F1CB90193085}"/>
    <cellStyle name="Migliaia 23 9 3 3" xfId="22491" xr:uid="{B35D66AC-4C9F-4FE5-9E38-0E64ADA11A19}"/>
    <cellStyle name="Migliaia 23 9 4" xfId="26842" xr:uid="{8110DE71-B8B2-4C5C-B3BB-C7049B774CFB}"/>
    <cellStyle name="Migliaia 23 9 5" xfId="16543" xr:uid="{BA1A51BB-DC0F-4C3F-9C94-FA9A59572201}"/>
    <cellStyle name="Migliaia 24" xfId="2846" xr:uid="{E2F15006-BE0C-40E4-8667-2FC497D87973}"/>
    <cellStyle name="Migliaia 24 10" xfId="3226" xr:uid="{9C0264D6-84F9-40D0-A79E-35BD9345A32D}"/>
    <cellStyle name="Migliaia 24 10 2" xfId="6581" xr:uid="{9B35CA88-460B-4D5D-A2EC-F24AF7B082A5}"/>
    <cellStyle name="Migliaia 24 10 2 2" xfId="29081" xr:uid="{C9B64422-4F45-41D7-8CF4-1132162B395E}"/>
    <cellStyle name="Migliaia 24 10 2 3" xfId="18788" xr:uid="{FD70C8BB-74B5-400F-8CC2-91EC9CA186C3}"/>
    <cellStyle name="Migliaia 24 10 3" xfId="9772" xr:uid="{6A5B619B-A4F2-4B2F-9974-EE568A5B78DF}"/>
    <cellStyle name="Migliaia 24 10 3 2" xfId="32042" xr:uid="{727D9A05-8D5B-4D71-B82B-881A75BCEB37}"/>
    <cellStyle name="Migliaia 24 10 3 3" xfId="21766" xr:uid="{ACD440D9-082B-4A55-97DB-0838F24A3F52}"/>
    <cellStyle name="Migliaia 24 10 4" xfId="26118" xr:uid="{E19F76A6-B179-451B-80D9-D28625B9D4E7}"/>
    <cellStyle name="Migliaia 24 10 5" xfId="15818" xr:uid="{4021B149-B3B6-413C-BDF9-1A0B8BDA6F2D}"/>
    <cellStyle name="Migliaia 24 11" xfId="3041" xr:uid="{44343D83-9007-4D41-B79E-3EFBB83CD0AA}"/>
    <cellStyle name="Migliaia 24 11 2" xfId="6330" xr:uid="{60259602-C93B-4634-8009-4B417AEEDCA2}"/>
    <cellStyle name="Migliaia 24 11 2 2" xfId="28831" xr:uid="{EEC50EF2-47D8-439E-8643-7197E86F5994}"/>
    <cellStyle name="Migliaia 24 11 2 3" xfId="18537" xr:uid="{2070EDBA-7771-4C84-8521-2B29C51F7E6E}"/>
    <cellStyle name="Migliaia 24 11 3" xfId="9521" xr:uid="{E55C47DE-CA4E-4B1C-A4D4-563931663C5D}"/>
    <cellStyle name="Migliaia 24 11 3 2" xfId="31791" xr:uid="{2EF15A20-5EFF-44F8-90ED-740EF80321BA}"/>
    <cellStyle name="Migliaia 24 11 3 3" xfId="21515" xr:uid="{59FF6D6B-E7FB-4227-95B1-D6D2EF0E86E6}"/>
    <cellStyle name="Migliaia 24 11 4" xfId="25867" xr:uid="{8678BF8B-F98A-44A6-BC4E-ADD2B9B00C27}"/>
    <cellStyle name="Migliaia 24 11 5" xfId="15567" xr:uid="{82D34DAA-5BD0-4BE1-A699-B8AD7EA15C36}"/>
    <cellStyle name="Migliaia 24 12" xfId="2927" xr:uid="{3C0D394A-FD48-4607-B45A-9DC3E129DE2B}"/>
    <cellStyle name="Migliaia 24 12 2" xfId="6219" xr:uid="{0659049B-BEAC-47E7-BF1A-D96EA7E153F0}"/>
    <cellStyle name="Migliaia 24 12 2 2" xfId="28720" xr:uid="{C82C184E-BF78-4EAE-96D5-EA361FE1BD8C}"/>
    <cellStyle name="Migliaia 24 12 2 3" xfId="18426" xr:uid="{28A34F21-9DC6-4906-83CA-901529EBDDFB}"/>
    <cellStyle name="Migliaia 24 12 3" xfId="9410" xr:uid="{FB0786A0-582F-4A71-B645-16C65BFED394}"/>
    <cellStyle name="Migliaia 24 12 3 2" xfId="31680" xr:uid="{76799A10-7C86-4BDF-8BF1-4DFF8007973D}"/>
    <cellStyle name="Migliaia 24 12 3 3" xfId="21404" xr:uid="{35BAA43B-54DB-45C2-97B0-85B8DFA25DC4}"/>
    <cellStyle name="Migliaia 24 12 4" xfId="25756" xr:uid="{181D47D9-3B00-4719-9862-8A12F909ADEC}"/>
    <cellStyle name="Migliaia 24 12 5" xfId="15456" xr:uid="{CD5AAE1F-37E8-4840-AFC8-6665AD784DA1}"/>
    <cellStyle name="Migliaia 24 13" xfId="6132" xr:uid="{898B4FB9-DB1B-4506-A652-5E70C26CD09A}"/>
    <cellStyle name="Migliaia 24 13 2" xfId="28633" xr:uid="{6BEF949C-D6EF-4CF9-8482-FA5E95970175}"/>
    <cellStyle name="Migliaia 24 13 3" xfId="18339" xr:uid="{33143CF9-C8C3-4962-8813-109C337E7384}"/>
    <cellStyle name="Migliaia 24 14" xfId="9323" xr:uid="{78701FD3-FB74-46FD-93A1-35E1803E7AC2}"/>
    <cellStyle name="Migliaia 24 14 2" xfId="31593" xr:uid="{7A68048F-0327-4E78-8341-5F1D5EDD9B83}"/>
    <cellStyle name="Migliaia 24 14 3" xfId="21317" xr:uid="{D2009D3F-596D-4D71-B85D-1DCF365FE686}"/>
    <cellStyle name="Migliaia 24 15" xfId="12407" xr:uid="{83E88C91-C1F2-4D79-874E-8C563B1F7F33}"/>
    <cellStyle name="Migliaia 24 15 3" xfId="23507" xr:uid="{B49DCF85-19F5-4AF6-8B00-26A2E5CF124C}"/>
    <cellStyle name="Migliaia 24 16" xfId="25669" xr:uid="{00D119FE-FC17-4B5F-9C74-B88C88EB6946}"/>
    <cellStyle name="Migliaia 24 17" xfId="15369" xr:uid="{BD9A9FEC-2CB3-4806-9EF5-A0BBE46294ED}"/>
    <cellStyle name="Migliaia 24 2" xfId="3148" xr:uid="{5052D9D4-8E09-4EDF-A8E6-7CC9766C8324}"/>
    <cellStyle name="Migliaia 24 2 2" xfId="4018" xr:uid="{BE08A902-9F45-401E-A94D-52E31F8BD62E}"/>
    <cellStyle name="Migliaia 24 2 2 2" xfId="4931" xr:uid="{F41C3F55-D133-4E19-8884-582E7FA02846}"/>
    <cellStyle name="Migliaia 24 2 2 2 2" xfId="8119" xr:uid="{9D2E2288-B3AF-4CFF-827D-31908F22413E}"/>
    <cellStyle name="Migliaia 24 2 2 2 2 2" xfId="30534" xr:uid="{4B85CF00-C5D7-461F-982A-18010853553F}"/>
    <cellStyle name="Migliaia 24 2 2 2 2 3" xfId="20244" xr:uid="{56FC1B32-10B1-4DF4-A39D-794CB5A36F33}"/>
    <cellStyle name="Migliaia 24 2 2 2 3" xfId="11226" xr:uid="{532FFCA4-27C9-442A-8ECC-1B426A376B88}"/>
    <cellStyle name="Migliaia 24 2 2 2 3 3" xfId="23224" xr:uid="{F20A66A4-48B7-4747-BD21-71917358E0C4}"/>
    <cellStyle name="Migliaia 24 2 2 2 4" xfId="13617" xr:uid="{96EA5F8A-2AD7-4FFF-B472-8C16E6C40D5A}"/>
    <cellStyle name="Migliaia 24 2 2 2 4 3" xfId="24255" xr:uid="{AF407D9C-33C0-4696-8A6B-B5D712953E39}"/>
    <cellStyle name="Migliaia 24 2 2 2 5" xfId="27573" xr:uid="{B42CEA4E-C5B1-4783-A83F-5E0C3BE1BD45}"/>
    <cellStyle name="Migliaia 24 2 2 2 6" xfId="17276" xr:uid="{AA7B053A-E4C9-4F31-B8F5-BE324A36F118}"/>
    <cellStyle name="Migliaia 24 2 2 3" xfId="7191" xr:uid="{BEA87FA0-3E5D-4C83-8E18-D27D9B2383FB}"/>
    <cellStyle name="Migliaia 24 2 2 3 2" xfId="29664" xr:uid="{7B19E232-E24C-4464-A2AD-130E27BD057E}"/>
    <cellStyle name="Migliaia 24 2 2 3 3" xfId="19373" xr:uid="{EE745A04-88C0-42BF-B7CD-E02DCFF8877C}"/>
    <cellStyle name="Migliaia 24 2 2 4" xfId="10357" xr:uid="{BC6A63DC-3FAB-4BD0-842F-8EECD7C4B6ED}"/>
    <cellStyle name="Migliaia 24 2 2 4 2" xfId="32626" xr:uid="{A2E050E6-84C1-49F2-8B5D-F0963829E5E9}"/>
    <cellStyle name="Migliaia 24 2 2 4 3" xfId="22352" xr:uid="{7FADD049-43E3-4C97-AF74-1C189F7906EA}"/>
    <cellStyle name="Migliaia 24 2 2 5" xfId="13013" xr:uid="{5DC6D3FE-CC8A-427A-B246-DCFCFF4BEE43}"/>
    <cellStyle name="Migliaia 24 2 2 5 3" xfId="23838" xr:uid="{6C5C5BD9-94C3-475D-8092-9D99F6982532}"/>
    <cellStyle name="Migliaia 24 2 2 6" xfId="26703" xr:uid="{D0838DEC-064D-48A4-8084-EABA9841EBC9}"/>
    <cellStyle name="Migliaia 24 2 2 7" xfId="16404" xr:uid="{7F56F36D-37DE-4E91-B1A3-99D5E7F63AC1}"/>
    <cellStyle name="Migliaia 24 2 3" xfId="3863" xr:uid="{AD7E40F8-C5BD-4FA8-89DC-68E08AFB5755}"/>
    <cellStyle name="Migliaia 24 2 3 2" xfId="7033" xr:uid="{8C91CD42-1684-457E-B4C2-0901960DF686}"/>
    <cellStyle name="Migliaia 24 2 3 2 2" xfId="29503" xr:uid="{1BB8F976-D41F-45E0-B6C5-39D321AF1B86}"/>
    <cellStyle name="Migliaia 24 2 3 2 3" xfId="19211" xr:uid="{170B44A0-6672-46AE-8995-B0C1CB0E4F6E}"/>
    <cellStyle name="Migliaia 24 2 3 3" xfId="10195" xr:uid="{B5717804-D100-4A17-A2B5-2BF5C6EC5CC4}"/>
    <cellStyle name="Migliaia 24 2 3 3 2" xfId="32465" xr:uid="{F0C61405-4097-4156-815F-27FF100484EB}"/>
    <cellStyle name="Migliaia 24 2 3 3 3" xfId="22190" xr:uid="{EF759750-1AA2-494D-911C-D544FA0BA51B}"/>
    <cellStyle name="Migliaia 24 2 3 4" xfId="13455" xr:uid="{C502CDD1-6110-444A-B7B6-8A674A996908}"/>
    <cellStyle name="Migliaia 24 2 3 4 3" xfId="24093" xr:uid="{2DA1DD6F-40DA-4301-9519-4BE2E8B8E328}"/>
    <cellStyle name="Migliaia 24 2 3 5" xfId="26541" xr:uid="{EA84356D-BB97-477E-8B99-AC4FB9545E6B}"/>
    <cellStyle name="Migliaia 24 2 3 6" xfId="16242" xr:uid="{A6959F82-603E-4D92-BCF6-75A1A9B528A4}"/>
    <cellStyle name="Migliaia 24 2 4" xfId="3390" xr:uid="{C539D1DC-1201-4FBD-8D85-E573CA531114}"/>
    <cellStyle name="Migliaia 24 2 4 2" xfId="6747" xr:uid="{43648143-D05B-49D9-8A1C-A1586BA99AEE}"/>
    <cellStyle name="Migliaia 24 2 4 2 2" xfId="29247" xr:uid="{7AB1569D-E90B-4022-921F-EDBA89B9148E}"/>
    <cellStyle name="Migliaia 24 2 4 2 3" xfId="18954" xr:uid="{BD9B5090-DCEE-4F80-A701-C346934EDA61}"/>
    <cellStyle name="Migliaia 24 2 4 3" xfId="9938" xr:uid="{3A47FF45-C3D7-4806-A93D-9BEDBE954F8D}"/>
    <cellStyle name="Migliaia 24 2 4 3 2" xfId="32208" xr:uid="{ADE89095-559A-47AE-BB8F-106EB3FCBB96}"/>
    <cellStyle name="Migliaia 24 2 4 3 3" xfId="21932" xr:uid="{8D4A56C4-93A1-4C96-96E9-5A289ACA54ED}"/>
    <cellStyle name="Migliaia 24 2 4 4" xfId="26283" xr:uid="{0E0A4ADB-4D17-4E99-A986-5BD02AC88837}"/>
    <cellStyle name="Migliaia 24 2 4 5" xfId="15984" xr:uid="{67E1A49E-6F2F-4E36-895C-55C5A061A067}"/>
    <cellStyle name="Migliaia 24 2 5" xfId="6494" xr:uid="{5F121B74-C444-4B05-BC5F-C4CCA9F8AF03}"/>
    <cellStyle name="Migliaia 24 2 5 2" xfId="28995" xr:uid="{05FE94A8-181C-4412-A861-7FD201D687F3}"/>
    <cellStyle name="Migliaia 24 2 5 3" xfId="18701" xr:uid="{5DCE638D-C3E9-408D-9176-FBDE93035A50}"/>
    <cellStyle name="Migliaia 24 2 6" xfId="9685" xr:uid="{34200FC1-9203-4322-AE69-ECDE86712423}"/>
    <cellStyle name="Migliaia 24 2 6 2" xfId="31955" xr:uid="{C577A798-646C-48AA-BBDA-2612D5BDA546}"/>
    <cellStyle name="Migliaia 24 2 6 3" xfId="21679" xr:uid="{6F4648FC-981E-48E0-A70A-5A785B5731DD}"/>
    <cellStyle name="Migliaia 24 2 7" xfId="12804" xr:uid="{A559E7AE-F328-40CF-B764-049164329DDE}"/>
    <cellStyle name="Migliaia 24 2 7 3" xfId="23675" xr:uid="{00D35CE3-1857-4D7D-99B5-A4F03345D9E7}"/>
    <cellStyle name="Migliaia 24 2 8" xfId="26031" xr:uid="{500BB9D4-D0E4-4CC9-AB37-034C3BD0CFC3}"/>
    <cellStyle name="Migliaia 24 2 9" xfId="15731" xr:uid="{48E2B14A-F74D-4097-BDC9-10E4BAF4E57D}"/>
    <cellStyle name="Migliaia 24 3" xfId="3102" xr:uid="{A7E476DB-3E14-46F3-96D7-EFB325D0A350}"/>
    <cellStyle name="Migliaia 24 3 2" xfId="3967" xr:uid="{6FDCFCF4-EEF4-4851-B5AD-192CD722195F}"/>
    <cellStyle name="Migliaia 24 3 2 2" xfId="4998" xr:uid="{2E18BED8-76FD-4717-895E-B04B127CE06D}"/>
    <cellStyle name="Migliaia 24 3 2 2 2" xfId="8196" xr:uid="{7B7DA0A9-F1C1-4AA0-9648-B5D1E1C62E85}"/>
    <cellStyle name="Migliaia 24 3 2 2 2 2" xfId="30608" xr:uid="{B3081A5E-BD09-42A8-889D-4C332F7E5B62}"/>
    <cellStyle name="Migliaia 24 3 2 2 2 3" xfId="20319" xr:uid="{C0C01504-5DC0-49A4-B4DD-63647949ED3B}"/>
    <cellStyle name="Migliaia 24 3 2 2 3" xfId="11301" xr:uid="{E234BBDF-8DC1-4271-9163-FFE7388326DE}"/>
    <cellStyle name="Migliaia 24 3 2 2 3 3" xfId="23299" xr:uid="{48679122-4440-4DB1-884F-9B681953C5C2}"/>
    <cellStyle name="Migliaia 24 3 2 2 4" xfId="13539" xr:uid="{08AA1208-4216-4B69-A594-EE062F22869D}"/>
    <cellStyle name="Migliaia 24 3 2 2 4 3" xfId="24175" xr:uid="{A230A7E5-9941-45AD-960D-A1053BC80A54}"/>
    <cellStyle name="Migliaia 24 3 2 2 5" xfId="27645" xr:uid="{838B3923-4BC4-497A-ABD7-FBE848A12C06}"/>
    <cellStyle name="Migliaia 24 3 2 2 6" xfId="17351" xr:uid="{36B97A82-FB7A-415A-B56F-11EA58E34BA3}"/>
    <cellStyle name="Migliaia 24 3 2 3" xfId="7113" xr:uid="{F8FC332B-5B36-4AE7-A7AD-7F5F3EFBE537}"/>
    <cellStyle name="Migliaia 24 3 2 3 2" xfId="29584" xr:uid="{B738E81A-360E-4B14-9D6F-3BB8C788745D}"/>
    <cellStyle name="Migliaia 24 3 2 3 3" xfId="19293" xr:uid="{062256ED-EB4A-43D0-A1D7-B236813023CA}"/>
    <cellStyle name="Migliaia 24 3 2 4" xfId="10277" xr:uid="{E5C478FB-5969-4559-B886-89D4876CB616}"/>
    <cellStyle name="Migliaia 24 3 2 4 2" xfId="32546" xr:uid="{50F700BE-CE2C-43F8-831A-B50FAB7C7EC7}"/>
    <cellStyle name="Migliaia 24 3 2 4 3" xfId="22272" xr:uid="{B1853B18-00D4-443F-8818-F9C6E957B86C}"/>
    <cellStyle name="Migliaia 24 3 2 5" xfId="12936" xr:uid="{76DF1191-E25E-482F-A7BA-F09052911567}"/>
    <cellStyle name="Migliaia 24 3 2 5 3" xfId="23758" xr:uid="{E0AA9055-9E82-467C-B94D-49E50971959B}"/>
    <cellStyle name="Migliaia 24 3 2 6" xfId="26623" xr:uid="{5DE1B808-8B62-44A5-8098-8B497E55793A}"/>
    <cellStyle name="Migliaia 24 3 2 7" xfId="16324" xr:uid="{03E7E48D-DAC7-4DDB-8D07-A04D37F80F8E}"/>
    <cellStyle name="Migliaia 24 3 3" xfId="3788" xr:uid="{A505902D-FA4A-4601-9B86-EC0C69977F41}"/>
    <cellStyle name="Migliaia 24 3 3 2" xfId="6951" xr:uid="{FEBB2838-EC76-4D76-B79A-D57C0753638E}"/>
    <cellStyle name="Migliaia 24 3 3 2 2" xfId="29422" xr:uid="{AF03C01B-D518-45A3-948B-0396FA2F94BD}"/>
    <cellStyle name="Migliaia 24 3 3 2 3" xfId="19129" xr:uid="{667A68F0-D910-4888-9A1A-91DABDBA2E81}"/>
    <cellStyle name="Migliaia 24 3 3 3" xfId="10114" xr:uid="{6E895E4A-AD2D-4FF3-B347-8C244BDB039E}"/>
    <cellStyle name="Migliaia 24 3 3 3 2" xfId="32383" xr:uid="{EB2B1459-657D-4D84-8C2E-C0ADF50A1F85}"/>
    <cellStyle name="Migliaia 24 3 3 3 3" xfId="22108" xr:uid="{96ACF737-71E5-4AE5-9B40-E28F230AD7A0}"/>
    <cellStyle name="Migliaia 24 3 3 4" xfId="13379" xr:uid="{FB50AB85-D31C-4650-B286-EB6F286EDD5F}"/>
    <cellStyle name="Migliaia 24 3 3 4 3" xfId="24015" xr:uid="{3E92477C-9D40-4A07-A804-B65A812F2801}"/>
    <cellStyle name="Migliaia 24 3 3 5" xfId="26459" xr:uid="{EC246829-D4CE-463B-A077-B1A9C7FE24A3}"/>
    <cellStyle name="Migliaia 24 3 3 6" xfId="16160" xr:uid="{BBDD4544-9E9B-48FC-8736-1F37EB068725}"/>
    <cellStyle name="Migliaia 24 3 4" xfId="3308" xr:uid="{1A4E30DC-2B62-4E9A-BA73-5A15ECFF4287}"/>
    <cellStyle name="Migliaia 24 3 4 2" xfId="6665" xr:uid="{8AC09C71-1F14-4057-8183-F890A9158BBA}"/>
    <cellStyle name="Migliaia 24 3 4 2 2" xfId="29165" xr:uid="{3A66CC5C-B3EA-4A9D-896B-81E27F1FEAB5}"/>
    <cellStyle name="Migliaia 24 3 4 2 3" xfId="18872" xr:uid="{980C6191-8BDD-4276-B535-123677FEB800}"/>
    <cellStyle name="Migliaia 24 3 4 3" xfId="9856" xr:uid="{0756303F-C80C-44BD-9C2C-A2FBA363E6C1}"/>
    <cellStyle name="Migliaia 24 3 4 3 2" xfId="32126" xr:uid="{E0D63333-C125-4023-B836-E9FCE366AED2}"/>
    <cellStyle name="Migliaia 24 3 4 3 3" xfId="21850" xr:uid="{1E421A7A-E7E1-4459-830A-A65E2806CED9}"/>
    <cellStyle name="Migliaia 24 3 4 4" xfId="26201" xr:uid="{DE63793B-6ECF-46A3-85AE-090EA53213C6}"/>
    <cellStyle name="Migliaia 24 3 4 5" xfId="15902" xr:uid="{8D6B2BE3-5EC3-49B2-8FD5-FD1C9495B40D}"/>
    <cellStyle name="Migliaia 24 3 5" xfId="6412" xr:uid="{7B666393-6419-4EAF-BCBD-650038A66BCC}"/>
    <cellStyle name="Migliaia 24 3 5 2" xfId="28913" xr:uid="{5DF5B89D-A45F-4D82-9D7E-FC5E0339DBCA}"/>
    <cellStyle name="Migliaia 24 3 5 3" xfId="18619" xr:uid="{4DEE0A18-0EE0-4302-8DAD-30F405192146}"/>
    <cellStyle name="Migliaia 24 3 6" xfId="9603" xr:uid="{70FD813E-4492-4C2D-8FB1-440D5400E45F}"/>
    <cellStyle name="Migliaia 24 3 6 2" xfId="31873" xr:uid="{45064A5B-0333-4FA9-BC1D-A9A0C433F361}"/>
    <cellStyle name="Migliaia 24 3 6 3" xfId="21597" xr:uid="{BAD17171-49FC-4BB9-B374-432C3B80EEF9}"/>
    <cellStyle name="Migliaia 24 3 7" xfId="12724" xr:uid="{21719EA0-336D-42B1-AF6C-033F040A3456}"/>
    <cellStyle name="Migliaia 24 3 7 3" xfId="23593" xr:uid="{F10C9DC2-6C88-414C-97EF-C329BE17D322}"/>
    <cellStyle name="Migliaia 24 3 8" xfId="25949" xr:uid="{D35EB1D9-B6E9-47CE-83D7-5E4288A02F35}"/>
    <cellStyle name="Migliaia 24 3 9" xfId="15649" xr:uid="{6520ED88-E392-490C-A3E0-0BFE51CC24A3}"/>
    <cellStyle name="Migliaia 24 4" xfId="3484" xr:uid="{AAAC8E5E-27C2-4E66-A52F-BA3AF7F135EF}"/>
    <cellStyle name="Migliaia 24 4 2" xfId="4783" xr:uid="{D9F2167E-8DB4-480E-9F08-2142D2282630}"/>
    <cellStyle name="Migliaia 24 4 2 2" xfId="7969" xr:uid="{4B340915-61AB-4BA0-A376-1A08C0C38697}"/>
    <cellStyle name="Migliaia 24 4 2 2 2" xfId="30399" xr:uid="{8839E133-A025-421B-8091-81EE293CEF7D}"/>
    <cellStyle name="Migliaia 24 4 2 2 3" xfId="20109" xr:uid="{CE7FE337-CEC4-4C26-A746-1B052066AB48}"/>
    <cellStyle name="Migliaia 24 4 2 3" xfId="11091" xr:uid="{F819895B-088B-4A40-8FF5-DFBBD01F0B7C}"/>
    <cellStyle name="Migliaia 24 4 2 3 3" xfId="23089" xr:uid="{82F5E221-8CE8-4030-B302-2176F8206A15}"/>
    <cellStyle name="Migliaia 24 4 2 4" xfId="27440" xr:uid="{D387ABEB-E3D3-4697-B69D-F9FDC197ACC5}"/>
    <cellStyle name="Migliaia 24 4 2 5" xfId="17141" xr:uid="{999707A3-ACEF-44FE-ACDD-3E3DFF021AAD}"/>
    <cellStyle name="Migliaia 24 4 3" xfId="6864" xr:uid="{83A2936A-2683-4FE4-BDD8-B60815F84C94}"/>
    <cellStyle name="Migliaia 24 4 3 2" xfId="29336" xr:uid="{11F0F41B-BA0F-49A8-8C67-8C1C2315AE15}"/>
    <cellStyle name="Migliaia 24 4 3 3" xfId="19043" xr:uid="{11269B35-DBBD-40EC-B3E9-C975E51DF549}"/>
    <cellStyle name="Migliaia 24 4 4" xfId="10028" xr:uid="{FD8DEC78-B921-423B-8D64-B703180C18CF}"/>
    <cellStyle name="Migliaia 24 4 4 2" xfId="32297" xr:uid="{1AB59E96-1D09-4E96-AAF9-5A1E7E0A9FBE}"/>
    <cellStyle name="Migliaia 24 4 4 3" xfId="22022" xr:uid="{38CFC800-B7DB-49C7-98A1-383213419E75}"/>
    <cellStyle name="Migliaia 24 4 5" xfId="13104" xr:uid="{212C220B-020F-4F84-ABB8-746CEDE5DE6C}"/>
    <cellStyle name="Migliaia 24 4 5 3" xfId="23929" xr:uid="{FE9F8845-0A62-4032-86F4-991E3C976DDC}"/>
    <cellStyle name="Migliaia 24 4 6" xfId="26373" xr:uid="{D75A2E11-ABA3-489B-BF08-3AF76DBD66BD}"/>
    <cellStyle name="Migliaia 24 4 7" xfId="16074" xr:uid="{5F2CD38D-49E5-4FD9-973E-4765E28F9824}"/>
    <cellStyle name="Migliaia 24 5" xfId="4663" xr:uid="{5BF29F64-328B-4B60-A06B-1C6C96D8D95A}"/>
    <cellStyle name="Migliaia 24 5 2" xfId="7839" xr:uid="{D4B350BA-FB0E-44EC-B44F-D14A1174C422}"/>
    <cellStyle name="Migliaia 24 5 2 2" xfId="30267" xr:uid="{ECF02E6E-066B-4A53-A236-4C432B6C7617}"/>
    <cellStyle name="Migliaia 24 5 2 3" xfId="19978" xr:uid="{F3F1A5A3-39A8-428A-B94F-6C0155CCE690}"/>
    <cellStyle name="Migliaia 24 5 3" xfId="10962" xr:uid="{1EF530FC-F84C-4E54-B011-81888A29A428}"/>
    <cellStyle name="Migliaia 24 5 3 3" xfId="22957" xr:uid="{A4D6D1B6-D05D-447D-AA82-F034C12328B9}"/>
    <cellStyle name="Migliaia 24 5 4" xfId="13707" xr:uid="{661ADB74-85EF-4A35-860D-3D0779CF1B00}"/>
    <cellStyle name="Migliaia 24 5 4 3" xfId="24346" xr:uid="{5B3A4E1B-51DF-4F7A-99C8-22A772E0B52E}"/>
    <cellStyle name="Migliaia 24 5 5" xfId="27308" xr:uid="{DEA80363-A849-4361-BD40-0D6278B8158F}"/>
    <cellStyle name="Migliaia 24 5 6" xfId="17009" xr:uid="{D6B1A260-8ECE-4168-AB79-5D0EDA4295E2}"/>
    <cellStyle name="Migliaia 24 6" xfId="4460" xr:uid="{08D47022-A4C8-4C2C-BC7A-21C449C0CBA8}"/>
    <cellStyle name="Migliaia 24 6 2" xfId="7636" xr:uid="{430D0F90-9B15-4489-B60D-890BF706F83E}"/>
    <cellStyle name="Migliaia 24 6 2 2" xfId="30065" xr:uid="{381346D4-9BE5-4DC8-8339-EA8BFC72B94D}"/>
    <cellStyle name="Migliaia 24 6 2 3" xfId="19775" xr:uid="{2A7E0B53-EA01-44CE-BD86-AE814C05F40A}"/>
    <cellStyle name="Migliaia 24 6 3" xfId="10759" xr:uid="{B52424D3-AAA9-4DD0-9339-78F1AAFF8BF9}"/>
    <cellStyle name="Migliaia 24 6 3 3" xfId="22754" xr:uid="{12B39E77-3E88-41C7-93CE-27B3EA0BB2D1}"/>
    <cellStyle name="Migliaia 24 6 4" xfId="13734" xr:uid="{A1407CF6-ED41-471E-97B3-5833D4E53477}"/>
    <cellStyle name="Migliaia 24 6 4 3" xfId="24373" xr:uid="{C496C4FE-C37B-4F7D-A102-1738BDD40CC7}"/>
    <cellStyle name="Migliaia 24 6 5" xfId="27105" xr:uid="{83834BB2-C693-4906-AF5C-FE888E63B817}"/>
    <cellStyle name="Migliaia 24 6 6" xfId="16806" xr:uid="{005D6E09-9AE9-4F85-9A71-7DC01A7D109D}"/>
    <cellStyle name="Migliaia 24 7" xfId="4365" xr:uid="{BFCFF88C-F270-44F4-940C-B17AE93144F2}"/>
    <cellStyle name="Migliaia 24 7 2" xfId="7540" xr:uid="{7EE62A83-7BF4-4C1B-838C-87A9EC8ADAFC}"/>
    <cellStyle name="Migliaia 24 7 2 2" xfId="29969" xr:uid="{233FC698-7C43-4341-8E9C-3019BABA03BC}"/>
    <cellStyle name="Migliaia 24 7 2 3" xfId="19679" xr:uid="{5CF629D2-0E3D-4560-8C9C-A38EAB6C425A}"/>
    <cellStyle name="Migliaia 24 7 3" xfId="10663" xr:uid="{AF514B78-A106-4CB6-B2E5-01D2F8D818BA}"/>
    <cellStyle name="Migliaia 24 7 3 3" xfId="22658" xr:uid="{B5B263E6-4F34-438E-ADF1-3E2E26D7860A}"/>
    <cellStyle name="Migliaia 24 7 4" xfId="13955" xr:uid="{A632C241-2681-4091-A06D-B96CDD8B85CB}"/>
    <cellStyle name="Migliaia 24 7 4 3" xfId="24593" xr:uid="{457C74A7-1225-46F9-BEA1-C0C373D817C5}"/>
    <cellStyle name="Migliaia 24 7 5" xfId="27009" xr:uid="{C6750104-83B2-4542-95BD-C798F70B96C9}"/>
    <cellStyle name="Migliaia 24 7 6" xfId="16710" xr:uid="{E3C50584-58E0-400D-A7CC-D6AB12F955B9}"/>
    <cellStyle name="Migliaia 24 8" xfId="4257" xr:uid="{0B8A14E0-F632-4185-A0B4-D6D7E6F49195}"/>
    <cellStyle name="Migliaia 24 8 2" xfId="7432" xr:uid="{D35A37DC-B810-4EAD-AFAA-B5AE2758FE87}"/>
    <cellStyle name="Migliaia 24 8 2 2" xfId="29875" xr:uid="{0CFA9CA5-9EF7-4964-A928-558C3726581E}"/>
    <cellStyle name="Migliaia 24 8 2 3" xfId="19585" xr:uid="{B8908E8A-5279-44C0-885C-1D0FD7C15699}"/>
    <cellStyle name="Migliaia 24 8 3" xfId="10569" xr:uid="{FAF5E0A7-DD49-497D-A5CA-DACD55073859}"/>
    <cellStyle name="Migliaia 24 8 3 3" xfId="22564" xr:uid="{E22DBB2C-B0B4-4B69-BA79-A6A1F9B252F9}"/>
    <cellStyle name="Migliaia 24 8 4" xfId="26915" xr:uid="{70ED63B5-91D6-4D06-8132-D4ABBB925C2B}"/>
    <cellStyle name="Migliaia 24 8 5" xfId="16616" xr:uid="{F0C916DE-A272-4C56-96E8-8FA362F4848D}"/>
    <cellStyle name="Migliaia 24 9" xfId="4189" xr:uid="{0CCD8BCA-D50A-42E4-9BCF-E24F2B456E52}"/>
    <cellStyle name="Migliaia 24 9 2" xfId="7364" xr:uid="{AA3B9655-AC95-4A61-963D-822A5A85EA8E}"/>
    <cellStyle name="Migliaia 24 9 2 2" xfId="29813" xr:uid="{B99A145E-8228-4713-8348-ACE94431B5CA}"/>
    <cellStyle name="Migliaia 24 9 2 3" xfId="19523" xr:uid="{83F1882D-D21F-4943-AAF4-A25E1F466343}"/>
    <cellStyle name="Migliaia 24 9 3" xfId="10507" xr:uid="{BEC19728-6027-4582-AD78-A6DCB4E7B572}"/>
    <cellStyle name="Migliaia 24 9 3 3" xfId="22502" xr:uid="{75A5D1A8-85BF-42F4-B1B0-D129397F2FDB}"/>
    <cellStyle name="Migliaia 24 9 4" xfId="26853" xr:uid="{0726FA1E-2AE4-495C-9525-414F446FDB66}"/>
    <cellStyle name="Migliaia 24 9 5" xfId="16554" xr:uid="{51F0790B-58B1-4BBB-85E8-706A9A107513}"/>
    <cellStyle name="Migliaia 25" xfId="2848" xr:uid="{D5EF9182-C13D-4726-9BFA-6F740AC0E91B}"/>
    <cellStyle name="Migliaia 25 10" xfId="3228" xr:uid="{19F8E51F-69FC-4DA2-9FE2-BD74F879F6FA}"/>
    <cellStyle name="Migliaia 25 10 2" xfId="6583" xr:uid="{63785483-FB5C-43F6-8F52-D40465585152}"/>
    <cellStyle name="Migliaia 25 10 2 2" xfId="29083" xr:uid="{1BCED471-4C9A-4D5F-87B2-F017B170895D}"/>
    <cellStyle name="Migliaia 25 10 2 3" xfId="18790" xr:uid="{A8256ACD-AF64-4A9D-9D18-3DFE1E113B8A}"/>
    <cellStyle name="Migliaia 25 10 3" xfId="9774" xr:uid="{515FA9D9-AFCB-40D1-BC77-5515F0A854B4}"/>
    <cellStyle name="Migliaia 25 10 3 2" xfId="32044" xr:uid="{2B87D76A-978B-4735-AB9D-B84B33922D3B}"/>
    <cellStyle name="Migliaia 25 10 3 3" xfId="21768" xr:uid="{20B83EC3-22C3-4A74-9A87-57E542BB0246}"/>
    <cellStyle name="Migliaia 25 10 4" xfId="26120" xr:uid="{78FA9DD8-CD10-46CC-82E1-5B5433877E9F}"/>
    <cellStyle name="Migliaia 25 10 5" xfId="15820" xr:uid="{1C7C6F8B-DF17-44E0-9A7D-68CF96AF53BC}"/>
    <cellStyle name="Migliaia 25 11" xfId="3043" xr:uid="{867619D5-A3C2-487F-9D71-CDC170D60A02}"/>
    <cellStyle name="Migliaia 25 11 2" xfId="6332" xr:uid="{B37678A2-6AB9-4FEB-AFB7-D03661C1A178}"/>
    <cellStyle name="Migliaia 25 11 2 2" xfId="28833" xr:uid="{EF0667A1-09F7-4C50-9023-396B734AA79F}"/>
    <cellStyle name="Migliaia 25 11 2 3" xfId="18539" xr:uid="{01A6B76E-610E-4E6F-9748-F270E6BA5FBC}"/>
    <cellStyle name="Migliaia 25 11 3" xfId="9523" xr:uid="{063CACF3-7FBF-4580-846A-BEDB369A67DB}"/>
    <cellStyle name="Migliaia 25 11 3 2" xfId="31793" xr:uid="{A7A710F4-0777-450D-930D-09F6CCCAECCA}"/>
    <cellStyle name="Migliaia 25 11 3 3" xfId="21517" xr:uid="{EA2A2E24-522B-4114-9E90-C410B55F19F2}"/>
    <cellStyle name="Migliaia 25 11 4" xfId="25869" xr:uid="{CF3F800D-B6A5-496B-B18B-9433F6A76CFF}"/>
    <cellStyle name="Migliaia 25 11 5" xfId="15569" xr:uid="{E9E98647-5FAA-44A4-AAE1-23AF570A044D}"/>
    <cellStyle name="Migliaia 25 12" xfId="2929" xr:uid="{2D11556F-3DC2-4717-B039-000EF5A49FA0}"/>
    <cellStyle name="Migliaia 25 12 2" xfId="6221" xr:uid="{5CE453A9-D095-4F81-9284-2557ED4F97CA}"/>
    <cellStyle name="Migliaia 25 12 2 2" xfId="28722" xr:uid="{BE2AE44F-A2EA-4E8E-B3A7-59CBB232A64D}"/>
    <cellStyle name="Migliaia 25 12 2 3" xfId="18428" xr:uid="{86DA2CDB-412D-444E-A75E-D66E598EDF03}"/>
    <cellStyle name="Migliaia 25 12 3" xfId="9412" xr:uid="{1AB0CEE4-BFB4-449F-A5E8-C1244EC96F34}"/>
    <cellStyle name="Migliaia 25 12 3 2" xfId="31682" xr:uid="{7FA239B8-07AD-4CF1-A8BA-3A2690E7FB99}"/>
    <cellStyle name="Migliaia 25 12 3 3" xfId="21406" xr:uid="{68189A84-F028-4D48-BDDA-807ACCE5DAA6}"/>
    <cellStyle name="Migliaia 25 12 4" xfId="25758" xr:uid="{E27651FD-8793-4921-90CC-67B4093C2FF8}"/>
    <cellStyle name="Migliaia 25 12 5" xfId="15458" xr:uid="{54AD9C51-E90F-4FDE-9F41-62634D224CDA}"/>
    <cellStyle name="Migliaia 25 13" xfId="6134" xr:uid="{3ED4D48F-1F7D-4A0D-8CE8-2DA4BEFBC340}"/>
    <cellStyle name="Migliaia 25 13 2" xfId="28635" xr:uid="{8345AC62-316F-471A-B8B3-EF8A3BCBADDF}"/>
    <cellStyle name="Migliaia 25 13 3" xfId="18341" xr:uid="{8A06798C-B892-439B-B2B4-8CB3B691B32D}"/>
    <cellStyle name="Migliaia 25 14" xfId="9325" xr:uid="{FC129841-FDE1-41F4-BED4-6A8E4359B049}"/>
    <cellStyle name="Migliaia 25 14 2" xfId="31595" xr:uid="{6F191B88-9A9D-46AF-B3E0-6F8856CDDCB9}"/>
    <cellStyle name="Migliaia 25 14 3" xfId="21319" xr:uid="{917B2B2C-F754-49ED-A1B0-8717817D7317}"/>
    <cellStyle name="Migliaia 25 15" xfId="12408" xr:uid="{C22261CF-4BE2-48EF-854A-AE7DE0FAD2EC}"/>
    <cellStyle name="Migliaia 25 15 3" xfId="23508" xr:uid="{A1BC7AB2-D100-45CF-9940-C024533C58B8}"/>
    <cellStyle name="Migliaia 25 16" xfId="25671" xr:uid="{245B924F-1EC6-4A91-995B-C3DAE5FBD24A}"/>
    <cellStyle name="Migliaia 25 17" xfId="15371" xr:uid="{14D24F20-58B4-4ABE-9913-0EB17F2A1721}"/>
    <cellStyle name="Migliaia 25 2" xfId="3150" xr:uid="{F9024275-8608-4ABF-BF65-6798190C238F}"/>
    <cellStyle name="Migliaia 25 2 2" xfId="4020" xr:uid="{D3C1C7C3-4412-46A1-BFEA-0FCECC442F81}"/>
    <cellStyle name="Migliaia 25 2 2 2" xfId="4932" xr:uid="{D8537777-B76E-43F2-BCC1-C9D2177B14E2}"/>
    <cellStyle name="Migliaia 25 2 2 2 2" xfId="8120" xr:uid="{2889DB0E-8104-4416-852A-841844EBBC30}"/>
    <cellStyle name="Migliaia 25 2 2 2 2 2" xfId="30535" xr:uid="{702E8B08-9C8E-4F83-AB62-14B614CD5AAB}"/>
    <cellStyle name="Migliaia 25 2 2 2 2 3" xfId="20245" xr:uid="{A06F16EA-5B7A-4F4F-AB6F-4A620F58A38B}"/>
    <cellStyle name="Migliaia 25 2 2 2 3" xfId="11227" xr:uid="{15D21681-5F10-476C-914A-45F242809C18}"/>
    <cellStyle name="Migliaia 25 2 2 2 3 3" xfId="23225" xr:uid="{BD616650-314A-49ED-986B-8071FF5BAD77}"/>
    <cellStyle name="Migliaia 25 2 2 2 4" xfId="13619" xr:uid="{AEB32143-F138-47ED-8981-6D5041A92609}"/>
    <cellStyle name="Migliaia 25 2 2 2 4 3" xfId="24257" xr:uid="{29F66270-19F9-4332-84F6-7FBB10746387}"/>
    <cellStyle name="Migliaia 25 2 2 2 5" xfId="27574" xr:uid="{9BA818EE-FFD3-4E4E-9959-B59CF132B5CA}"/>
    <cellStyle name="Migliaia 25 2 2 2 6" xfId="17277" xr:uid="{9B9E3C76-1F49-4742-8207-D2C5D83FF414}"/>
    <cellStyle name="Migliaia 25 2 2 3" xfId="7193" xr:uid="{569BA780-2A93-4E8B-A412-6E450A7F581C}"/>
    <cellStyle name="Migliaia 25 2 2 3 2" xfId="29666" xr:uid="{84D8BDD8-A693-4F26-859D-701485EE569C}"/>
    <cellStyle name="Migliaia 25 2 2 3 3" xfId="19375" xr:uid="{4B0A3C92-3B90-46D1-B742-FB2ED54BE279}"/>
    <cellStyle name="Migliaia 25 2 2 4" xfId="10359" xr:uid="{27E8D74A-951D-4EF8-9B5D-CC81B61D85BE}"/>
    <cellStyle name="Migliaia 25 2 2 4 3" xfId="22354" xr:uid="{B81E3AB0-1EE2-457F-B1D6-25BBEC1778EE}"/>
    <cellStyle name="Migliaia 25 2 2 5" xfId="13015" xr:uid="{3D70EA96-FD0F-4E4C-8D68-ED680C413D21}"/>
    <cellStyle name="Migliaia 25 2 2 5 3" xfId="23840" xr:uid="{BB57726E-8E61-462C-9376-45914A8055A4}"/>
    <cellStyle name="Migliaia 25 2 2 6" xfId="26705" xr:uid="{33ADEA88-1B9B-414B-96D4-F5A174DB6470}"/>
    <cellStyle name="Migliaia 25 2 2 7" xfId="16406" xr:uid="{814B804B-5D65-4C85-852E-3E141AEC9142}"/>
    <cellStyle name="Migliaia 25 2 3" xfId="3865" xr:uid="{6704C522-2F73-4A3C-ABC7-B7267172051E}"/>
    <cellStyle name="Migliaia 25 2 3 2" xfId="7035" xr:uid="{AE7268FC-9647-4CCD-B710-14529606331D}"/>
    <cellStyle name="Migliaia 25 2 3 2 2" xfId="29505" xr:uid="{C46AB8D7-D549-4865-8318-9E335FCA0B16}"/>
    <cellStyle name="Migliaia 25 2 3 2 3" xfId="19213" xr:uid="{E361FD7E-63E3-4D16-BA44-BD3A8C5457FB}"/>
    <cellStyle name="Migliaia 25 2 3 3" xfId="10197" xr:uid="{73926DDA-CCCA-4BBB-8074-21019C48986E}"/>
    <cellStyle name="Migliaia 25 2 3 3 2" xfId="32467" xr:uid="{F7C82DA8-4E3B-4540-93DF-4B9B76C7C604}"/>
    <cellStyle name="Migliaia 25 2 3 3 3" xfId="22192" xr:uid="{FD256CA3-8607-4700-A8D8-14D065C71F86}"/>
    <cellStyle name="Migliaia 25 2 3 4" xfId="13457" xr:uid="{70CEC4AB-DB00-4CEA-B720-1CF64F183D38}"/>
    <cellStyle name="Migliaia 25 2 3 4 3" xfId="24095" xr:uid="{64BB773C-C56C-4C34-974C-FDA8DA8535EC}"/>
    <cellStyle name="Migliaia 25 2 3 5" xfId="26543" xr:uid="{95D27E32-C3F3-4870-8F82-DCC20A145407}"/>
    <cellStyle name="Migliaia 25 2 3 6" xfId="16244" xr:uid="{46C943EA-E1ED-418B-A1CD-799FA02C2D94}"/>
    <cellStyle name="Migliaia 25 2 4" xfId="3392" xr:uid="{1A3E9731-DD62-46AB-8A06-8DC26F10E793}"/>
    <cellStyle name="Migliaia 25 2 4 2" xfId="6749" xr:uid="{6BDAC299-73F9-42D4-9B32-D645F3282484}"/>
    <cellStyle name="Migliaia 25 2 4 2 2" xfId="29249" xr:uid="{D8CD866F-504F-4E66-BB87-6516BFA5302B}"/>
    <cellStyle name="Migliaia 25 2 4 2 3" xfId="18956" xr:uid="{9218B8C7-12BF-4FC3-8AD8-425195FB6CC5}"/>
    <cellStyle name="Migliaia 25 2 4 3" xfId="9940" xr:uid="{FE3EF274-B6B4-4339-9B0B-458FC5768487}"/>
    <cellStyle name="Migliaia 25 2 4 3 2" xfId="32210" xr:uid="{658FE5D5-BDE8-4750-9807-F2017ACBC862}"/>
    <cellStyle name="Migliaia 25 2 4 3 3" xfId="21934" xr:uid="{95DF7AC8-1C20-49D8-8CBD-9F9C56F47C1F}"/>
    <cellStyle name="Migliaia 25 2 4 4" xfId="26285" xr:uid="{DFA7DD38-C3CC-43FB-989B-5F576C6E837F}"/>
    <cellStyle name="Migliaia 25 2 4 5" xfId="15986" xr:uid="{B73DC229-273C-4A80-AC11-AD112B35DF5A}"/>
    <cellStyle name="Migliaia 25 2 5" xfId="6496" xr:uid="{695CD247-2F42-478A-9547-0BC8E9A76FA6}"/>
    <cellStyle name="Migliaia 25 2 5 2" xfId="28997" xr:uid="{2A70497E-8EE6-4001-A9C5-F37C02D5EB7E}"/>
    <cellStyle name="Migliaia 25 2 5 3" xfId="18703" xr:uid="{134A20D4-EB04-405B-830A-0ED77E8BDDF2}"/>
    <cellStyle name="Migliaia 25 2 6" xfId="9687" xr:uid="{80E2ABA7-C3D6-4D72-B4F1-03FEB2148DF6}"/>
    <cellStyle name="Migliaia 25 2 6 2" xfId="31957" xr:uid="{23114161-026E-43D2-8985-8692FA6A9E90}"/>
    <cellStyle name="Migliaia 25 2 6 3" xfId="21681" xr:uid="{AF2535EF-3694-43E9-9575-0D1FE9A2F519}"/>
    <cellStyle name="Migliaia 25 2 7" xfId="12806" xr:uid="{2C739446-DEC5-454F-A1BB-17A9445841B2}"/>
    <cellStyle name="Migliaia 25 2 7 3" xfId="23677" xr:uid="{A21E4BC6-1224-4C91-AD4D-F8A993E8CC67}"/>
    <cellStyle name="Migliaia 25 2 8" xfId="26033" xr:uid="{CD4615E8-2EF2-4C6E-8A98-7B093A300863}"/>
    <cellStyle name="Migliaia 25 2 9" xfId="15733" xr:uid="{BAA25E1A-89FC-4D65-BDD7-3305768CF62F}"/>
    <cellStyle name="Migliaia 25 3" xfId="3104" xr:uid="{E7ECE10F-CF77-4FF8-9D6D-353BE76957FD}"/>
    <cellStyle name="Migliaia 25 3 2" xfId="3969" xr:uid="{61601E22-9DE2-4483-813C-109148FE2F96}"/>
    <cellStyle name="Migliaia 25 3 2 2" xfId="5000" xr:uid="{EEBE0E1C-5838-4326-840E-3F92998F136B}"/>
    <cellStyle name="Migliaia 25 3 2 2 2" xfId="8198" xr:uid="{4650AEB5-B98D-4E89-BE50-B5100CB4C01C}"/>
    <cellStyle name="Migliaia 25 3 2 2 2 2" xfId="30610" xr:uid="{6F44E996-F624-4B5B-A2C7-E1BFEFDBED86}"/>
    <cellStyle name="Migliaia 25 3 2 2 2 3" xfId="20321" xr:uid="{BD9F9BDE-F21E-4442-AE7B-0A95173CAF6B}"/>
    <cellStyle name="Migliaia 25 3 2 2 3" xfId="11303" xr:uid="{5828F1F4-F6FD-44BD-B00B-598251ECC1EE}"/>
    <cellStyle name="Migliaia 25 3 2 2 3 3" xfId="23301" xr:uid="{65127E7C-0D49-48A6-9A9D-7EE23A77A9EF}"/>
    <cellStyle name="Migliaia 25 3 2 2 4" xfId="13541" xr:uid="{108592EA-43D4-45AE-BF95-46981C9431A2}"/>
    <cellStyle name="Migliaia 25 3 2 2 4 3" xfId="24177" xr:uid="{C84E3874-491F-4B05-AAFC-6983C07E3103}"/>
    <cellStyle name="Migliaia 25 3 2 2 5" xfId="27647" xr:uid="{3E5889EF-FC25-40EA-9E6B-C3C1DFE9029D}"/>
    <cellStyle name="Migliaia 25 3 2 2 6" xfId="17353" xr:uid="{BA9E5459-BD6A-4C7B-A750-3548DBFA20EB}"/>
    <cellStyle name="Migliaia 25 3 2 3" xfId="7115" xr:uid="{6D5F67F8-12E0-48CF-981A-E4295F13FDFE}"/>
    <cellStyle name="Migliaia 25 3 2 3 2" xfId="29586" xr:uid="{0AAA5D6B-8DD8-4207-8173-940BBADDF162}"/>
    <cellStyle name="Migliaia 25 3 2 3 3" xfId="19295" xr:uid="{B0667379-5C3A-4A49-A585-B396E5C54EEB}"/>
    <cellStyle name="Migliaia 25 3 2 4" xfId="10279" xr:uid="{AA6C3F34-BAA1-46B0-939B-079695384EC9}"/>
    <cellStyle name="Migliaia 25 3 2 4 2" xfId="32548" xr:uid="{6FEE28B7-625F-47F5-BC93-3C568EC35945}"/>
    <cellStyle name="Migliaia 25 3 2 4 3" xfId="22274" xr:uid="{47AAB73E-BAFB-45D3-9D65-461560C895E2}"/>
    <cellStyle name="Migliaia 25 3 2 5" xfId="12938" xr:uid="{3FA0DCDA-32D4-472E-877F-8AE7F262F855}"/>
    <cellStyle name="Migliaia 25 3 2 5 3" xfId="23760" xr:uid="{8541B2A5-37F9-4EE2-8189-D0A2419CC18C}"/>
    <cellStyle name="Migliaia 25 3 2 6" xfId="26625" xr:uid="{361747F9-11A9-4E3D-B012-EE3431ADA824}"/>
    <cellStyle name="Migliaia 25 3 2 7" xfId="16326" xr:uid="{BA70A670-9E6B-4094-B6BC-02772E2140AC}"/>
    <cellStyle name="Migliaia 25 3 3" xfId="3790" xr:uid="{A3FFD34D-17E6-49CB-B808-83A5463DA3E3}"/>
    <cellStyle name="Migliaia 25 3 3 2" xfId="6953" xr:uid="{FD10AB14-9B4A-458B-B33A-6FB93E25A318}"/>
    <cellStyle name="Migliaia 25 3 3 2 2" xfId="29424" xr:uid="{3514A758-45BA-44B2-AF19-49504D4E3C2F}"/>
    <cellStyle name="Migliaia 25 3 3 2 3" xfId="19131" xr:uid="{01AB89D7-C200-4F68-9AE7-B8BDBA5CDA90}"/>
    <cellStyle name="Migliaia 25 3 3 3" xfId="10116" xr:uid="{CE4B2D42-EA35-490C-A050-A0D3ACBC7CF5}"/>
    <cellStyle name="Migliaia 25 3 3 3 2" xfId="32385" xr:uid="{D93FF5D0-560C-4D3F-88E7-B0CE23FE317D}"/>
    <cellStyle name="Migliaia 25 3 3 3 3" xfId="22110" xr:uid="{CF90383A-B2A6-44A4-9A21-99A9D9A5AB6F}"/>
    <cellStyle name="Migliaia 25 3 3 4" xfId="13381" xr:uid="{D8CD21B6-A676-4390-AFDF-6DE648351C7C}"/>
    <cellStyle name="Migliaia 25 3 3 4 3" xfId="24017" xr:uid="{035C0F55-CD3D-46F3-8AE4-84DA23C59458}"/>
    <cellStyle name="Migliaia 25 3 3 5" xfId="26461" xr:uid="{7ABF2470-D794-4B48-BE03-EA41F9C629A9}"/>
    <cellStyle name="Migliaia 25 3 3 6" xfId="16162" xr:uid="{259C7D15-01BD-4091-B705-C832825F2400}"/>
    <cellStyle name="Migliaia 25 3 4" xfId="3310" xr:uid="{2E68C1F5-D82D-4041-B450-F11CE4662986}"/>
    <cellStyle name="Migliaia 25 3 4 2" xfId="6667" xr:uid="{63A22CA3-A962-4EAE-995C-E5FCFD8A1388}"/>
    <cellStyle name="Migliaia 25 3 4 2 2" xfId="29167" xr:uid="{DE09B2A2-A2DE-4DC8-891B-D7967C2ADCEB}"/>
    <cellStyle name="Migliaia 25 3 4 2 3" xfId="18874" xr:uid="{847ED138-7068-42A7-A2D6-EAB2BB72796E}"/>
    <cellStyle name="Migliaia 25 3 4 3" xfId="9858" xr:uid="{81820D7A-8525-4EC0-9FBB-C380AA2245F4}"/>
    <cellStyle name="Migliaia 25 3 4 3 2" xfId="32128" xr:uid="{282802A8-00AE-4FB3-B1F9-B28D99EA656B}"/>
    <cellStyle name="Migliaia 25 3 4 3 3" xfId="21852" xr:uid="{7332DCB8-1ADE-4ABD-A22C-93989FF21F13}"/>
    <cellStyle name="Migliaia 25 3 4 4" xfId="26203" xr:uid="{8973A659-38AF-499A-BF3C-E3E5D719C6EE}"/>
    <cellStyle name="Migliaia 25 3 4 5" xfId="15904" xr:uid="{DCC5C908-6307-43C9-A8D0-476D27399B22}"/>
    <cellStyle name="Migliaia 25 3 5" xfId="6414" xr:uid="{3CE4E8FB-315E-4312-93B6-E33642A12DA1}"/>
    <cellStyle name="Migliaia 25 3 5 2" xfId="28915" xr:uid="{DAC6B8AE-B7CF-46B9-8DF9-4F8C970C7320}"/>
    <cellStyle name="Migliaia 25 3 5 3" xfId="18621" xr:uid="{AD9BB0E5-7512-4531-A115-82AEB0301B22}"/>
    <cellStyle name="Migliaia 25 3 6" xfId="9605" xr:uid="{6E0AF476-7E5F-4741-A02C-87D62D0F5564}"/>
    <cellStyle name="Migliaia 25 3 6 2" xfId="31875" xr:uid="{4537323D-CD82-4B6A-B52F-52A3739658A3}"/>
    <cellStyle name="Migliaia 25 3 6 3" xfId="21599" xr:uid="{583A8D71-6F0B-4A40-8DDE-6325BCA68700}"/>
    <cellStyle name="Migliaia 25 3 7" xfId="12726" xr:uid="{7FEE279D-2278-40DE-87D6-04867F8F2847}"/>
    <cellStyle name="Migliaia 25 3 7 3" xfId="23595" xr:uid="{8007EE82-7AC8-4CE5-968E-48CCD42E69AC}"/>
    <cellStyle name="Migliaia 25 3 8" xfId="25951" xr:uid="{777D3C69-316F-4692-81EA-8EE28CE2B0A1}"/>
    <cellStyle name="Migliaia 25 3 9" xfId="15651" xr:uid="{4EBE578D-1B1E-4B28-8A80-2928D8E77485}"/>
    <cellStyle name="Migliaia 25 4" xfId="3485" xr:uid="{D066F02D-746E-4AE9-A3F9-029D0F72498D}"/>
    <cellStyle name="Migliaia 25 4 2" xfId="4785" xr:uid="{21A19899-68EA-46E6-81C4-DC61FEE59B37}"/>
    <cellStyle name="Migliaia 25 4 2 2" xfId="7971" xr:uid="{DC28CE2B-6C6F-4BB3-BFB0-69E3A730B112}"/>
    <cellStyle name="Migliaia 25 4 2 2 2" xfId="30401" xr:uid="{18FC3EF1-39BF-4F15-9975-39AA308F86A0}"/>
    <cellStyle name="Migliaia 25 4 2 2 3" xfId="20111" xr:uid="{91DE81BF-08A1-451E-ADC2-CFC8DAD49B8A}"/>
    <cellStyle name="Migliaia 25 4 2 3" xfId="11093" xr:uid="{4CF0A685-F8DE-4B3F-B4C4-B3F0E1155F2D}"/>
    <cellStyle name="Migliaia 25 4 2 3 3" xfId="23091" xr:uid="{6B81DEE9-BEEC-4F8C-801C-B10FDDAEF042}"/>
    <cellStyle name="Migliaia 25 4 2 4" xfId="27442" xr:uid="{FC679E5B-CE9B-411A-AA62-0084FB36458A}"/>
    <cellStyle name="Migliaia 25 4 2 5" xfId="17143" xr:uid="{C1E8773F-5AD6-4C21-B90F-1DA62A7FA22C}"/>
    <cellStyle name="Migliaia 25 4 3" xfId="6865" xr:uid="{6999B834-1DF7-4CDD-BC46-C8B0E6FD3AF8}"/>
    <cellStyle name="Migliaia 25 4 3 2" xfId="29337" xr:uid="{09081FD5-DDA6-4642-9705-C83A44D74251}"/>
    <cellStyle name="Migliaia 25 4 3 3" xfId="19044" xr:uid="{65200E25-C0D5-40A3-826A-1103EFBD796A}"/>
    <cellStyle name="Migliaia 25 4 4" xfId="10029" xr:uid="{D4C35CD4-2A18-474B-B931-4E7AC41CA7DB}"/>
    <cellStyle name="Migliaia 25 4 4 2" xfId="32298" xr:uid="{6401802A-F477-4365-BDB5-2825F5177122}"/>
    <cellStyle name="Migliaia 25 4 4 3" xfId="22023" xr:uid="{82BAFA57-0C38-42EC-B313-572DE0E17EA3}"/>
    <cellStyle name="Migliaia 25 4 5" xfId="13105" xr:uid="{D7D2E8A6-7491-49AF-AB2D-2AE9B7151EB0}"/>
    <cellStyle name="Migliaia 25 4 5 3" xfId="23930" xr:uid="{2A662187-1A53-4A1A-B6A7-B0544DFB14D2}"/>
    <cellStyle name="Migliaia 25 4 6" xfId="26374" xr:uid="{ADFBE5F2-F6CA-478F-9735-B7F56F410C76}"/>
    <cellStyle name="Migliaia 25 4 7" xfId="16075" xr:uid="{F7BC249B-5794-4735-8338-3BAFE3CC5260}"/>
    <cellStyle name="Migliaia 25 5" xfId="4665" xr:uid="{335CE407-FA78-4B9F-9A2A-9BF23C2EFCBB}"/>
    <cellStyle name="Migliaia 25 5 2" xfId="7841" xr:uid="{5E455EEC-10A9-4BA4-860B-A5F90D92A25F}"/>
    <cellStyle name="Migliaia 25 5 2 2" xfId="30269" xr:uid="{AD2D5127-AC85-4AC6-A98B-34D0982F5CCD}"/>
    <cellStyle name="Migliaia 25 5 2 3" xfId="19980" xr:uid="{25CA61F7-81F4-4DC9-BE9D-F00026C486D8}"/>
    <cellStyle name="Migliaia 25 5 3" xfId="10964" xr:uid="{334BD995-A161-4108-BA8C-7224E7E71602}"/>
    <cellStyle name="Migliaia 25 5 3 3" xfId="22959" xr:uid="{15588547-45D5-4E88-A1A9-20E8C6BD6385}"/>
    <cellStyle name="Migliaia 25 5 4" xfId="14048" xr:uid="{5ACE3735-93C9-4553-9733-A8E95C38238D}"/>
    <cellStyle name="Migliaia 25 5 4 3" xfId="24687" xr:uid="{DFDA6A4C-C6A8-485B-9888-A3E993DED964}"/>
    <cellStyle name="Migliaia 25 5 5" xfId="27310" xr:uid="{81FAA6E4-B1FD-4FF3-84FC-70541278A383}"/>
    <cellStyle name="Migliaia 25 5 6" xfId="17011" xr:uid="{71ED5301-21A1-49AB-AC7F-B8AD22B21758}"/>
    <cellStyle name="Migliaia 25 6" xfId="4462" xr:uid="{7011DF6B-DB89-4F76-9D75-A6E4583ED46F}"/>
    <cellStyle name="Migliaia 25 6 2" xfId="7638" xr:uid="{9309A2D2-0A6D-4993-AF7E-98B0F235F5E5}"/>
    <cellStyle name="Migliaia 25 6 2 2" xfId="30067" xr:uid="{46614242-ED2B-400D-8019-8914FF3094A8}"/>
    <cellStyle name="Migliaia 25 6 2 3" xfId="19777" xr:uid="{890751C9-14C7-43B4-89DE-D8B49EF496B6}"/>
    <cellStyle name="Migliaia 25 6 3" xfId="10761" xr:uid="{9ACDF1F7-E6CC-4F0F-9238-B5F745A869EA}"/>
    <cellStyle name="Migliaia 25 6 3 3" xfId="22756" xr:uid="{D9550738-74EC-4AFC-B96C-157D61E6E199}"/>
    <cellStyle name="Migliaia 25 6 4" xfId="14071" xr:uid="{3F689C7E-F589-4580-AB6B-E8DBD9BC9BF2}"/>
    <cellStyle name="Migliaia 25 6 4 3" xfId="24706" xr:uid="{832D2B13-3B31-4E4E-8193-BEFD03E594CD}"/>
    <cellStyle name="Migliaia 25 6 5" xfId="27107" xr:uid="{6D915065-D731-4E17-9119-CC855AC7AD81}"/>
    <cellStyle name="Migliaia 25 6 6" xfId="16808" xr:uid="{D01AA61A-4B45-4D4B-90FA-D59CC9EEB36B}"/>
    <cellStyle name="Migliaia 25 7" xfId="4366" xr:uid="{46116732-0EF2-4AB1-94AF-B0A880F54B72}"/>
    <cellStyle name="Migliaia 25 7 2" xfId="7541" xr:uid="{1C66BED5-2D7A-47D5-A474-233C2420788A}"/>
    <cellStyle name="Migliaia 25 7 2 2" xfId="29970" xr:uid="{45DA96FD-35EF-4272-AF2D-D6E8F9D52CDF}"/>
    <cellStyle name="Migliaia 25 7 2 3" xfId="19680" xr:uid="{E3C74311-5737-4B2C-B9FD-55A7A5145FDE}"/>
    <cellStyle name="Migliaia 25 7 3" xfId="10664" xr:uid="{43A7EF0D-3B88-4552-AD93-5F66B284C726}"/>
    <cellStyle name="Migliaia 25 7 3 3" xfId="22659" xr:uid="{0E46B2D8-A63E-4A70-838F-3FB5D233C142}"/>
    <cellStyle name="Migliaia 25 7 4" xfId="14044" xr:uid="{31FBE23A-966E-4BA4-868C-F9FB080AAB69}"/>
    <cellStyle name="Migliaia 25 7 4 3" xfId="24683" xr:uid="{35BAFBED-F368-471C-B456-58A4369016C5}"/>
    <cellStyle name="Migliaia 25 7 5" xfId="27010" xr:uid="{11D276F8-AF41-489C-A17E-B19899119A42}"/>
    <cellStyle name="Migliaia 25 7 6" xfId="16711" xr:uid="{D8362B21-1E35-48DE-9DBF-1327CB38DD62}"/>
    <cellStyle name="Migliaia 25 8" xfId="4259" xr:uid="{5F98667D-E054-4B0A-98D5-DA66B41C0860}"/>
    <cellStyle name="Migliaia 25 8 2" xfId="7434" xr:uid="{C607F5F0-F2F1-4F4D-862A-06442BEF0B93}"/>
    <cellStyle name="Migliaia 25 8 2 2" xfId="29877" xr:uid="{D483D940-BEA7-4605-96D5-546834A7D286}"/>
    <cellStyle name="Migliaia 25 8 2 3" xfId="19587" xr:uid="{4AF7E9C3-F3FC-46A6-9EFB-3DE9485208A7}"/>
    <cellStyle name="Migliaia 25 8 3" xfId="10571" xr:uid="{F2112827-477B-4E76-949E-115258BF5362}"/>
    <cellStyle name="Migliaia 25 8 3 3" xfId="22566" xr:uid="{E58C2D7F-B67D-4155-A552-16DC99EF15DB}"/>
    <cellStyle name="Migliaia 25 8 4" xfId="26917" xr:uid="{D8B1EA18-44CE-4114-BB85-B5FB6CD0C9F9}"/>
    <cellStyle name="Migliaia 25 8 5" xfId="16618" xr:uid="{707DA901-9409-491D-89E2-D3BB5DF516CF}"/>
    <cellStyle name="Migliaia 25 9" xfId="4190" xr:uid="{2E69812C-490A-4A6E-AD38-1443B5B0937B}"/>
    <cellStyle name="Migliaia 25 9 2" xfId="7365" xr:uid="{CA6EFE73-9CF5-438B-8ECA-7B82F211AC29}"/>
    <cellStyle name="Migliaia 25 9 2 2" xfId="29814" xr:uid="{EB8E9688-3E7F-40CD-A7E0-A5A2AAD1D53A}"/>
    <cellStyle name="Migliaia 25 9 2 3" xfId="19524" xr:uid="{662C8631-F61D-44FE-A9DF-153FE586F968}"/>
    <cellStyle name="Migliaia 25 9 3" xfId="10508" xr:uid="{F35DA20C-4633-4130-8F9D-EF5E22C24E7A}"/>
    <cellStyle name="Migliaia 25 9 3 3" xfId="22503" xr:uid="{BBF9B300-FC89-417C-A29F-235845C98381}"/>
    <cellStyle name="Migliaia 25 9 4" xfId="26854" xr:uid="{F4892E7A-0F4F-4169-B3C1-E9033EAF2E58}"/>
    <cellStyle name="Migliaia 25 9 5" xfId="16555" xr:uid="{F45B3455-741C-432A-B8D5-A8E41326B696}"/>
    <cellStyle name="Migliaia 26" xfId="2842" xr:uid="{C615FD50-F447-41A4-9546-90450506EC50}"/>
    <cellStyle name="Migliaia 26 10" xfId="3037" xr:uid="{1821BD91-7FF3-47B1-A07B-FFF316CE588D}"/>
    <cellStyle name="Migliaia 26 10 2" xfId="6326" xr:uid="{4BDBCAC3-53D1-4DD9-95B5-D5CA4DC09100}"/>
    <cellStyle name="Migliaia 26 10 2 2" xfId="28827" xr:uid="{9611A12B-2623-4085-A869-CE7DE9D333E7}"/>
    <cellStyle name="Migliaia 26 10 2 3" xfId="18533" xr:uid="{31CF70D5-368D-4429-8260-6008D7B22735}"/>
    <cellStyle name="Migliaia 26 10 3" xfId="9517" xr:uid="{E6F75927-7780-400E-BF09-1D4489E2672D}"/>
    <cellStyle name="Migliaia 26 10 3 2" xfId="31787" xr:uid="{66375455-1B89-4780-9DB1-9AEAA00D9EFA}"/>
    <cellStyle name="Migliaia 26 10 3 3" xfId="21511" xr:uid="{8AE917EC-C149-4996-A5F5-CDE72A790203}"/>
    <cellStyle name="Migliaia 26 10 4" xfId="25863" xr:uid="{F1CCC89C-59C8-4CDA-93CC-8805549E88F4}"/>
    <cellStyle name="Migliaia 26 10 5" xfId="15563" xr:uid="{635C3DF4-47FF-43A0-B991-70D548802633}"/>
    <cellStyle name="Migliaia 26 11" xfId="2923" xr:uid="{972EA2F6-2651-4994-B5BF-9F963047D5ED}"/>
    <cellStyle name="Migliaia 26 11 2" xfId="6215" xr:uid="{B39E4971-BF3A-4C1C-8227-819215870DAF}"/>
    <cellStyle name="Migliaia 26 11 2 2" xfId="28716" xr:uid="{C4D3A7F6-18E2-456C-B398-99D73534599C}"/>
    <cellStyle name="Migliaia 26 11 2 3" xfId="18422" xr:uid="{FF910AB8-1286-44B8-ADD9-695B36AFE5BD}"/>
    <cellStyle name="Migliaia 26 11 3" xfId="9406" xr:uid="{A29DDA7B-6552-4BFC-8022-BA62A199054D}"/>
    <cellStyle name="Migliaia 26 11 3 2" xfId="31676" xr:uid="{794C7EA4-51DA-4B32-957F-FE1E36C5900D}"/>
    <cellStyle name="Migliaia 26 11 3 3" xfId="21400" xr:uid="{6D73ABEA-C863-4CEA-9E89-E98A4C0DBDAE}"/>
    <cellStyle name="Migliaia 26 11 4" xfId="25752" xr:uid="{A0A1605F-B137-453A-8629-7EF2604E2745}"/>
    <cellStyle name="Migliaia 26 11 5" xfId="15452" xr:uid="{07A33AEC-82EB-4731-861E-72BCCCCB16B0}"/>
    <cellStyle name="Migliaia 26 12" xfId="6128" xr:uid="{219A49FE-D36E-4558-9BBB-4CB28CF850B1}"/>
    <cellStyle name="Migliaia 26 12 2" xfId="28629" xr:uid="{5A2672AC-895F-464B-A187-B5FCCE36D52D}"/>
    <cellStyle name="Migliaia 26 12 3" xfId="18335" xr:uid="{25A50FA4-70E9-445B-A806-12B543F7C472}"/>
    <cellStyle name="Migliaia 26 13" xfId="9319" xr:uid="{B106DBB4-78ED-460F-83EA-E0BFA6C092A3}"/>
    <cellStyle name="Migliaia 26 13 2" xfId="31589" xr:uid="{DF239D1C-C2C7-4601-9DFB-0E426FB864ED}"/>
    <cellStyle name="Migliaia 26 13 3" xfId="21313" xr:uid="{3268C534-EB38-44EF-A3F0-B2CD6758A0AC}"/>
    <cellStyle name="Migliaia 26 14" xfId="12409" xr:uid="{FF095F82-DF93-4466-8C7A-DFE47D79E1D6}"/>
    <cellStyle name="Migliaia 26 14 3" xfId="23509" xr:uid="{F78D95D5-54C8-4D82-B8ED-242DB2D7110C}"/>
    <cellStyle name="Migliaia 26 15" xfId="25665" xr:uid="{6CCFE134-C2B7-4790-BC41-025E3D8D614D}"/>
    <cellStyle name="Migliaia 26 16" xfId="15365" xr:uid="{BA2CAB40-246A-4018-88B3-0FE41BA614D2}"/>
    <cellStyle name="Migliaia 26 2" xfId="3144" xr:uid="{897BF3FB-83E4-4AA4-96BC-6D83F26464FE}"/>
    <cellStyle name="Migliaia 26 2 2" xfId="4014" xr:uid="{F8053B89-AF63-414C-B97C-B604839B5C0D}"/>
    <cellStyle name="Migliaia 26 2 2 2" xfId="4933" xr:uid="{750B2B97-2BC7-491E-92C1-9939D98C1A1B}"/>
    <cellStyle name="Migliaia 26 2 2 2 2" xfId="8121" xr:uid="{E55E9621-F13C-411B-9DA1-ABA4529AA82D}"/>
    <cellStyle name="Migliaia 26 2 2 2 2 2" xfId="30536" xr:uid="{F19C3267-4056-4C9C-9930-33BB1981CBAC}"/>
    <cellStyle name="Migliaia 26 2 2 2 2 3" xfId="20246" xr:uid="{98E17C5A-C099-4690-B3F3-C7C8C42FE751}"/>
    <cellStyle name="Migliaia 26 2 2 2 3" xfId="11228" xr:uid="{C91230A9-84DC-4076-AB36-693F757C193B}"/>
    <cellStyle name="Migliaia 26 2 2 2 3 3" xfId="23226" xr:uid="{B16B7860-C3B3-4C5F-B175-CB527625623D}"/>
    <cellStyle name="Migliaia 26 2 2 2 4" xfId="13613" xr:uid="{BC55639B-177B-426F-B514-50ABB0795F52}"/>
    <cellStyle name="Migliaia 26 2 2 2 4 3" xfId="24251" xr:uid="{9F3AB913-DB08-4CD2-8489-2A62C2AB297F}"/>
    <cellStyle name="Migliaia 26 2 2 2 5" xfId="27575" xr:uid="{9C6372B0-F139-44E7-ABF6-41F9CADC7B58}"/>
    <cellStyle name="Migliaia 26 2 2 2 6" xfId="17278" xr:uid="{1AB0F55B-16F2-462B-A937-B04581529E12}"/>
    <cellStyle name="Migliaia 26 2 2 3" xfId="7187" xr:uid="{894A8E20-A866-4F98-AB99-A53BFDFF99EF}"/>
    <cellStyle name="Migliaia 26 2 2 3 2" xfId="29660" xr:uid="{22E95F60-DEF1-468D-9B08-19AB00B3897F}"/>
    <cellStyle name="Migliaia 26 2 2 3 3" xfId="19369" xr:uid="{422861C9-F7AD-463A-B325-CF5B83891684}"/>
    <cellStyle name="Migliaia 26 2 2 4" xfId="10353" xr:uid="{2372E3CF-DD0A-4E86-B5F2-76CD390573E7}"/>
    <cellStyle name="Migliaia 26 2 2 4 2" xfId="32622" xr:uid="{2D94852A-1A50-4F77-9B04-5C8287D69D97}"/>
    <cellStyle name="Migliaia 26 2 2 4 3" xfId="22348" xr:uid="{9B1C100E-536F-4702-BCCD-BC2A2D52DB88}"/>
    <cellStyle name="Migliaia 26 2 2 5" xfId="13009" xr:uid="{F774D1F5-55A6-484B-861D-D91FF94C7FA3}"/>
    <cellStyle name="Migliaia 26 2 2 5 3" xfId="23834" xr:uid="{08583FC3-5DB3-4F29-99CD-26BCEE80209C}"/>
    <cellStyle name="Migliaia 26 2 2 6" xfId="26699" xr:uid="{44607CB3-2B80-4609-A112-DD5DB24D5ED0}"/>
    <cellStyle name="Migliaia 26 2 2 7" xfId="16400" xr:uid="{D98152A1-DBBF-4872-9FA1-CA2190005919}"/>
    <cellStyle name="Migliaia 26 2 3" xfId="3859" xr:uid="{907C51BC-601D-42EB-A0FB-3ADE2D149AF8}"/>
    <cellStyle name="Migliaia 26 2 3 2" xfId="7029" xr:uid="{D1C0D5BA-493B-498E-832C-976E45B10149}"/>
    <cellStyle name="Migliaia 26 2 3 2 2" xfId="29499" xr:uid="{4F3B6C95-B171-4167-8042-90F4821090E1}"/>
    <cellStyle name="Migliaia 26 2 3 2 3" xfId="19207" xr:uid="{2AD7EB50-CAA4-491F-A6A2-CE59B42B176B}"/>
    <cellStyle name="Migliaia 26 2 3 3" xfId="10191" xr:uid="{D4E100C9-D025-4EFC-B649-6BA4018A159D}"/>
    <cellStyle name="Migliaia 26 2 3 3 2" xfId="32461" xr:uid="{FADC6A22-7C33-44D8-82EF-FF15135E7770}"/>
    <cellStyle name="Migliaia 26 2 3 3 3" xfId="22186" xr:uid="{AA1FD53D-DFC3-4C49-A824-A2A10F418984}"/>
    <cellStyle name="Migliaia 26 2 3 4" xfId="13451" xr:uid="{8DC0A744-D43F-4290-A9A3-120AE86E2B83}"/>
    <cellStyle name="Migliaia 26 2 3 4 3" xfId="24089" xr:uid="{5B9615FE-4C0B-4F41-8796-3309DF31FD7D}"/>
    <cellStyle name="Migliaia 26 2 3 5" xfId="26537" xr:uid="{28F9703A-AAE2-41DF-9F89-E565FD97DF0A}"/>
    <cellStyle name="Migliaia 26 2 3 6" xfId="16238" xr:uid="{2B79863B-72CE-4BD6-AC1A-AB5D3B8FCBF2}"/>
    <cellStyle name="Migliaia 26 2 4" xfId="3386" xr:uid="{C61DE0F5-6EFB-417F-A889-3A8E324CFA4B}"/>
    <cellStyle name="Migliaia 26 2 4 2" xfId="6743" xr:uid="{EC9E1C56-23CF-44F7-ABF4-8B027033FDCE}"/>
    <cellStyle name="Migliaia 26 2 4 2 2" xfId="29243" xr:uid="{C6C8BA95-302E-4F51-919F-D29C6040AB56}"/>
    <cellStyle name="Migliaia 26 2 4 2 3" xfId="18950" xr:uid="{091EE2AD-313D-47C9-99BD-75465C5B0236}"/>
    <cellStyle name="Migliaia 26 2 4 3" xfId="9934" xr:uid="{397136CB-4159-4E11-9213-73D201019970}"/>
    <cellStyle name="Migliaia 26 2 4 3 2" xfId="32204" xr:uid="{8DC141F3-D773-4C77-8815-27719F2D13E9}"/>
    <cellStyle name="Migliaia 26 2 4 3 3" xfId="21928" xr:uid="{A7A39018-2CE5-41F5-AA0B-3694533142DD}"/>
    <cellStyle name="Migliaia 26 2 4 4" xfId="26279" xr:uid="{A86633F3-53EB-4E4F-B873-4EF7885E8BF0}"/>
    <cellStyle name="Migliaia 26 2 4 5" xfId="15980" xr:uid="{9DA5FA07-3DF4-4997-8332-113870CB7915}"/>
    <cellStyle name="Migliaia 26 2 5" xfId="6490" xr:uid="{3B6F9678-1928-4EE4-9646-C279A9EA8440}"/>
    <cellStyle name="Migliaia 26 2 5 2" xfId="28991" xr:uid="{567A4100-88E2-46D6-AAF0-A014445B05CB}"/>
    <cellStyle name="Migliaia 26 2 5 3" xfId="18697" xr:uid="{478DD4B8-ABF9-430D-85D9-4991022D5F67}"/>
    <cellStyle name="Migliaia 26 2 6" xfId="9681" xr:uid="{6D618D69-9409-4BA1-963C-D635CBCFC29A}"/>
    <cellStyle name="Migliaia 26 2 6 2" xfId="31951" xr:uid="{02D997A2-FFE5-4B18-8C5B-B60E108EAFF1}"/>
    <cellStyle name="Migliaia 26 2 6 3" xfId="21675" xr:uid="{56E7B8F7-8C5C-4939-B425-5A72D0DC2396}"/>
    <cellStyle name="Migliaia 26 2 7" xfId="12800" xr:uid="{6FBBAD8B-8753-430B-AD19-BFE056327450}"/>
    <cellStyle name="Migliaia 26 2 7 3" xfId="23671" xr:uid="{2BBCB85A-20BE-4478-B7C1-620E542CB86B}"/>
    <cellStyle name="Migliaia 26 2 8" xfId="26027" xr:uid="{EAF38DB7-6CA7-4E84-8A9D-2AE6A08B2927}"/>
    <cellStyle name="Migliaia 26 2 9" xfId="15727" xr:uid="{966E7B8E-F730-4F8F-881E-70AA84E54722}"/>
    <cellStyle name="Migliaia 26 3" xfId="3098" xr:uid="{025FFB96-C8AE-4066-8986-DB79B7A0A812}"/>
    <cellStyle name="Migliaia 26 3 2" xfId="3963" xr:uid="{9E0BE23F-9AE9-4059-8CCD-98C4E73343EA}"/>
    <cellStyle name="Migliaia 26 3 2 2" xfId="4994" xr:uid="{A35A003A-8A54-4212-9F83-FEA5E3A929A5}"/>
    <cellStyle name="Migliaia 26 3 2 2 2" xfId="8192" xr:uid="{E502ECA3-81B4-4264-9BA8-92803D9EFEB9}"/>
    <cellStyle name="Migliaia 26 3 2 2 2 2" xfId="30604" xr:uid="{2682FE63-4CD9-4752-82E8-D27A7FA610FC}"/>
    <cellStyle name="Migliaia 26 3 2 2 2 3" xfId="20315" xr:uid="{EF36DCB4-034E-45A2-A2C7-B4510FD2C17F}"/>
    <cellStyle name="Migliaia 26 3 2 2 3" xfId="11297" xr:uid="{C304FE24-905D-43D3-B92B-8DD5F314FED2}"/>
    <cellStyle name="Migliaia 26 3 2 2 3 3" xfId="23295" xr:uid="{161FBA89-40DD-45AD-8F3A-6C9E5BF87328}"/>
    <cellStyle name="Migliaia 26 3 2 2 4" xfId="13535" xr:uid="{1C3F8A0C-E162-4B98-95AA-7671039166C1}"/>
    <cellStyle name="Migliaia 26 3 2 2 4 3" xfId="24171" xr:uid="{933EB4D0-3A37-4C2B-8145-1093E8282DF0}"/>
    <cellStyle name="Migliaia 26 3 2 2 5" xfId="27641" xr:uid="{36C87C1D-1E44-4581-8C47-A5464A3F2C7C}"/>
    <cellStyle name="Migliaia 26 3 2 2 6" xfId="17347" xr:uid="{E81D3BF9-01A7-40E1-B1D1-D9454D48D1BE}"/>
    <cellStyle name="Migliaia 26 3 2 3" xfId="7109" xr:uid="{217CF7B9-90A1-41A3-800C-F4D1B697B9FB}"/>
    <cellStyle name="Migliaia 26 3 2 3 2" xfId="29580" xr:uid="{68C0B9F6-2399-44DF-A659-76EAAC34CA4B}"/>
    <cellStyle name="Migliaia 26 3 2 3 3" xfId="19289" xr:uid="{A54544A2-2BA2-42A1-8790-FDC0628FFF8E}"/>
    <cellStyle name="Migliaia 26 3 2 4" xfId="10273" xr:uid="{6433847C-4768-4BE4-9FFC-175C04EAD4B2}"/>
    <cellStyle name="Migliaia 26 3 2 4 2" xfId="32542" xr:uid="{8279620A-EC59-4CC2-9754-7AFE6F46D26F}"/>
    <cellStyle name="Migliaia 26 3 2 4 3" xfId="22268" xr:uid="{3DA16968-B7E6-4693-A77B-2F18D271C57A}"/>
    <cellStyle name="Migliaia 26 3 2 5" xfId="12932" xr:uid="{AF9BEDA4-7E60-4536-AF6B-AE8DF941A57E}"/>
    <cellStyle name="Migliaia 26 3 2 5 3" xfId="23754" xr:uid="{AC6F0883-1E20-4D5F-A5D0-5B106EFEF86B}"/>
    <cellStyle name="Migliaia 26 3 2 6" xfId="26619" xr:uid="{1072761E-E699-48C5-80C7-2E3A054BEEDF}"/>
    <cellStyle name="Migliaia 26 3 2 7" xfId="16320" xr:uid="{90F2D52E-6D2C-44DF-B658-C5D0F134EB78}"/>
    <cellStyle name="Migliaia 26 3 3" xfId="3784" xr:uid="{8D402241-7F62-4F72-B708-23DCA4EA054B}"/>
    <cellStyle name="Migliaia 26 3 3 2" xfId="6947" xr:uid="{B9B1663E-5C39-4CDE-982C-DA155B1D0288}"/>
    <cellStyle name="Migliaia 26 3 3 2 2" xfId="29418" xr:uid="{0B2D4D59-1376-46C7-BC7D-0442D8C7C710}"/>
    <cellStyle name="Migliaia 26 3 3 2 3" xfId="19125" xr:uid="{25E74213-D6FB-4A88-904D-8E28917786EA}"/>
    <cellStyle name="Migliaia 26 3 3 3" xfId="10110" xr:uid="{1209E639-10AE-4764-B4BA-DF5D0EAC3111}"/>
    <cellStyle name="Migliaia 26 3 3 3 2" xfId="32379" xr:uid="{9859A30E-5868-452F-9B59-A412BD8D4495}"/>
    <cellStyle name="Migliaia 26 3 3 3 3" xfId="22104" xr:uid="{D462F3C5-5D5B-499E-87C9-DE42AFA72082}"/>
    <cellStyle name="Migliaia 26 3 3 4" xfId="13375" xr:uid="{1D9A0BB2-4495-406C-BDD8-28AEAA9C4066}"/>
    <cellStyle name="Migliaia 26 3 3 4 3" xfId="24011" xr:uid="{9EECDD6F-C85A-4F05-9071-DE8425D17CDF}"/>
    <cellStyle name="Migliaia 26 3 3 5" xfId="26455" xr:uid="{45792314-2F52-473A-89A2-D07996AF49CC}"/>
    <cellStyle name="Migliaia 26 3 3 6" xfId="16156" xr:uid="{5FB31468-D1E5-48E8-9038-5F989F4C4344}"/>
    <cellStyle name="Migliaia 26 3 4" xfId="3304" xr:uid="{EE2EC545-F37C-47AB-B22E-D734A86CD0B5}"/>
    <cellStyle name="Migliaia 26 3 4 2" xfId="6661" xr:uid="{AA84C864-F210-4558-A302-8CA57C21D673}"/>
    <cellStyle name="Migliaia 26 3 4 2 2" xfId="29161" xr:uid="{69416FDC-ACA7-4568-AFDE-EE10C1F7363A}"/>
    <cellStyle name="Migliaia 26 3 4 2 3" xfId="18868" xr:uid="{0FEE0402-055E-41ED-8FD7-39F0132FBA28}"/>
    <cellStyle name="Migliaia 26 3 4 3" xfId="9852" xr:uid="{5E70B88B-4B60-4621-93E0-F28F1201377F}"/>
    <cellStyle name="Migliaia 26 3 4 3 2" xfId="32122" xr:uid="{392BD844-52AD-4395-A103-43053EB48DC8}"/>
    <cellStyle name="Migliaia 26 3 4 3 3" xfId="21846" xr:uid="{8E4129C6-788F-4CBC-80A0-818953F81680}"/>
    <cellStyle name="Migliaia 26 3 4 4" xfId="26197" xr:uid="{7B5AC1E2-D3F9-47B9-81B8-D1A9BF72C259}"/>
    <cellStyle name="Migliaia 26 3 4 5" xfId="15898" xr:uid="{3DD26094-9DD4-462D-A29A-F193ED0C683E}"/>
    <cellStyle name="Migliaia 26 3 5" xfId="6408" xr:uid="{DFAA68F2-C5A7-48E8-9A40-7B9BB5414A31}"/>
    <cellStyle name="Migliaia 26 3 5 2" xfId="28909" xr:uid="{7BCCFF8F-CA3D-4372-AF8A-C025995B6ACB}"/>
    <cellStyle name="Migliaia 26 3 5 3" xfId="18615" xr:uid="{B3C0B1FB-32EC-47B6-BFE6-7E8D60E3D3FD}"/>
    <cellStyle name="Migliaia 26 3 6" xfId="9599" xr:uid="{A533AEC7-16DB-4CF6-AE52-7B3C749BDC25}"/>
    <cellStyle name="Migliaia 26 3 6 2" xfId="31869" xr:uid="{C4017121-DBCE-4473-BA40-766D9875D283}"/>
    <cellStyle name="Migliaia 26 3 6 3" xfId="21593" xr:uid="{348A7897-2109-4A45-B5F4-32671E8A2823}"/>
    <cellStyle name="Migliaia 26 3 7" xfId="12720" xr:uid="{376558C2-A88F-45FB-8B7B-E4C392ABC84A}"/>
    <cellStyle name="Migliaia 26 3 7 3" xfId="23589" xr:uid="{20DDFF5F-35CB-4C22-B407-EA0E6BCFE954}"/>
    <cellStyle name="Migliaia 26 3 8" xfId="25945" xr:uid="{AC75F212-741E-4E4D-9E63-FDC5E6F2755F}"/>
    <cellStyle name="Migliaia 26 3 9" xfId="15645" xr:uid="{A2F0B74B-CAC7-46DE-BA10-F234A94D118C}"/>
    <cellStyle name="Migliaia 26 4" xfId="3486" xr:uid="{B0C63D88-F41F-4D65-BF95-D34D9D1341F1}"/>
    <cellStyle name="Migliaia 26 4 2" xfId="4779" xr:uid="{88FB331A-89B7-4874-A432-7AC183D313C2}"/>
    <cellStyle name="Migliaia 26 4 2 2" xfId="7965" xr:uid="{FFDB6F99-E195-4BDE-9A6C-F3CE530399EC}"/>
    <cellStyle name="Migliaia 26 4 2 2 2" xfId="30395" xr:uid="{2C91F48F-ACC4-4523-A501-92D5BC6DD5AF}"/>
    <cellStyle name="Migliaia 26 4 2 2 3" xfId="20105" xr:uid="{676A1BC5-3944-42DF-9C35-7DBFB07F174B}"/>
    <cellStyle name="Migliaia 26 4 2 3" xfId="11087" xr:uid="{084120A2-DF5C-42D2-8C58-9D9B5908FD04}"/>
    <cellStyle name="Migliaia 26 4 2 3 3" xfId="23085" xr:uid="{68F085A5-F8F5-4F27-A008-69F0A03AD6E4}"/>
    <cellStyle name="Migliaia 26 4 2 4" xfId="27436" xr:uid="{FBC243F7-0535-4B63-9D67-AEEA49B1E93C}"/>
    <cellStyle name="Migliaia 26 4 2 5" xfId="17137" xr:uid="{1F9D2294-E0FF-4FB1-A528-0CC915707767}"/>
    <cellStyle name="Migliaia 26 4 3" xfId="6866" xr:uid="{4695F80B-7E2A-454A-97F8-ABE6E0739EB5}"/>
    <cellStyle name="Migliaia 26 4 3 2" xfId="29338" xr:uid="{05F0E88D-8716-4E86-87E0-BBD559A316C2}"/>
    <cellStyle name="Migliaia 26 4 3 3" xfId="19045" xr:uid="{8A0281E8-938E-4AA5-8006-E05693267911}"/>
    <cellStyle name="Migliaia 26 4 4" xfId="10030" xr:uid="{72A0469C-2F66-4DDA-A673-FCD9AB68E059}"/>
    <cellStyle name="Migliaia 26 4 4 2" xfId="32299" xr:uid="{5611D03B-3E97-440A-BF18-9955B8C5385A}"/>
    <cellStyle name="Migliaia 26 4 4 3" xfId="22024" xr:uid="{0628063F-0F22-4683-A591-016A0D59E78B}"/>
    <cellStyle name="Migliaia 26 4 5" xfId="13106" xr:uid="{6CBABAA7-5D4C-4C10-9A7B-E324AD2CD305}"/>
    <cellStyle name="Migliaia 26 4 5 3" xfId="23931" xr:uid="{40C9FACA-CF26-4ADD-ABC7-B2413A213FB8}"/>
    <cellStyle name="Migliaia 26 4 6" xfId="26375" xr:uid="{403E9ED1-9D79-4C68-92AC-5868441308DA}"/>
    <cellStyle name="Migliaia 26 4 7" xfId="16076" xr:uid="{A1538E95-60FF-439E-AAD2-B7A91A8FAEED}"/>
    <cellStyle name="Migliaia 26 5" xfId="4659" xr:uid="{0D7786DC-8861-4CD4-8995-35C5D66EAB22}"/>
    <cellStyle name="Migliaia 26 5 2" xfId="7835" xr:uid="{38B17771-C232-4377-AF44-1AE22E74AE48}"/>
    <cellStyle name="Migliaia 26 5 2 2" xfId="30263" xr:uid="{83B7C150-F435-4BF7-AA0E-F214455F5B26}"/>
    <cellStyle name="Migliaia 26 5 2 3" xfId="19974" xr:uid="{55475ABE-B2A6-4A6D-B07C-8BC56C54195F}"/>
    <cellStyle name="Migliaia 26 5 3" xfId="10958" xr:uid="{B0F5C91C-DBFD-4E45-A5DA-51AD44EC485C}"/>
    <cellStyle name="Migliaia 26 5 3 3" xfId="22953" xr:uid="{24E6221E-FA84-4EBA-9E23-239E1E603BCA}"/>
    <cellStyle name="Migliaia 26 5 4" xfId="13884" xr:uid="{1064E8CD-D40D-4C8F-98DF-B89366791F32}"/>
    <cellStyle name="Migliaia 26 5 4 3" xfId="24524" xr:uid="{A29F95AD-EE1F-4360-89D7-A1F489C6A76E}"/>
    <cellStyle name="Migliaia 26 5 5" xfId="27304" xr:uid="{4E5DE48D-BA9F-46A8-91B0-27AAFCADFC64}"/>
    <cellStyle name="Migliaia 26 5 6" xfId="17005" xr:uid="{C7C8F220-1C73-4F7E-B6C9-765A9FD6C4DF}"/>
    <cellStyle name="Migliaia 26 6" xfId="4456" xr:uid="{EE5588BE-A1B3-46A0-8862-3BE7029075EE}"/>
    <cellStyle name="Migliaia 26 6 2" xfId="7632" xr:uid="{1E16CBD2-9769-4A86-9553-EC7CBA777561}"/>
    <cellStyle name="Migliaia 26 6 2 2" xfId="30061" xr:uid="{680F7122-39D0-4A77-BCF6-5BBDE7C9C3CA}"/>
    <cellStyle name="Migliaia 26 6 2 3" xfId="19771" xr:uid="{8709189B-AF9A-45FE-BF6E-2AE8F37847B0}"/>
    <cellStyle name="Migliaia 26 6 3" xfId="10755" xr:uid="{2B15E398-856E-4208-A21D-F8A6BC4ADE88}"/>
    <cellStyle name="Migliaia 26 6 3 3" xfId="22750" xr:uid="{71112859-82D6-46A2-A41C-277790F56C00}"/>
    <cellStyle name="Migliaia 26 6 4" xfId="13828" xr:uid="{53DAC7C0-6EAA-45DC-9815-515BE0F943A2}"/>
    <cellStyle name="Migliaia 26 6 4 3" xfId="24468" xr:uid="{3B92FDB6-1B00-49E6-AF57-69F4D60F2C45}"/>
    <cellStyle name="Migliaia 26 6 5" xfId="27101" xr:uid="{29C68588-FBE7-432D-967D-BCD693B3D564}"/>
    <cellStyle name="Migliaia 26 6 6" xfId="16802" xr:uid="{B0B6225A-BDE6-4A6E-8FEF-215D9B52A05F}"/>
    <cellStyle name="Migliaia 26 7" xfId="4364" xr:uid="{E44955C4-4CCF-4A10-A1E9-EB50A3593F85}"/>
    <cellStyle name="Migliaia 26 7 2" xfId="7539" xr:uid="{8B546AE4-2289-401A-9450-596C5ED4366F}"/>
    <cellStyle name="Migliaia 26 7 2 2" xfId="29968" xr:uid="{C11F9C59-4ADE-4FE5-8830-9A59B55C7C42}"/>
    <cellStyle name="Migliaia 26 7 2 3" xfId="19678" xr:uid="{9F68B553-786A-451F-9BB9-771CDF5F3033}"/>
    <cellStyle name="Migliaia 26 7 3" xfId="10662" xr:uid="{8D713057-097D-4186-8BA0-A424137E785C}"/>
    <cellStyle name="Migliaia 26 7 3 3" xfId="22657" xr:uid="{25E4DC88-DABC-47F5-8CB0-A84BCEF98406}"/>
    <cellStyle name="Migliaia 26 7 4" xfId="13749" xr:uid="{61194FF3-EB3A-4801-A562-E1E96442D7DA}"/>
    <cellStyle name="Migliaia 26 7 4 3" xfId="24388" xr:uid="{43ADBAD4-6220-4255-B31E-5FFE3F5E423F}"/>
    <cellStyle name="Migliaia 26 7 5" xfId="27008" xr:uid="{BFFE1B63-B704-4F94-BBD4-920FA63F2816}"/>
    <cellStyle name="Migliaia 26 7 6" xfId="16709" xr:uid="{B7B171FF-2114-4277-A7ED-0EF632468157}"/>
    <cellStyle name="Migliaia 26 8" xfId="4253" xr:uid="{ABE2E4EB-03E9-401E-807C-CE165E18A816}"/>
    <cellStyle name="Migliaia 26 8 2" xfId="7428" xr:uid="{A750A4D8-18D3-4D7F-A491-5397E848D612}"/>
    <cellStyle name="Migliaia 26 8 2 2" xfId="29871" xr:uid="{5C78E9BD-4CD0-4362-8E71-775D1E5D3CBB}"/>
    <cellStyle name="Migliaia 26 8 2 3" xfId="19581" xr:uid="{B27130A5-A3D7-4F45-83CA-22FEFB55AF77}"/>
    <cellStyle name="Migliaia 26 8 3" xfId="10565" xr:uid="{5C240944-18CD-40A4-991B-028B766B6639}"/>
    <cellStyle name="Migliaia 26 8 3 3" xfId="22560" xr:uid="{52521EA1-6FAD-4093-B45D-1CA6C7747598}"/>
    <cellStyle name="Migliaia 26 8 4" xfId="26911" xr:uid="{6BB97FD4-DDB6-4248-B8D6-5410C2512646}"/>
    <cellStyle name="Migliaia 26 8 5" xfId="16612" xr:uid="{54EB0AE9-ED49-4A30-A898-81B8230079D9}"/>
    <cellStyle name="Migliaia 26 9" xfId="3222" xr:uid="{7F5216CE-A254-4ED2-ACB6-7B068F4B6259}"/>
    <cellStyle name="Migliaia 26 9 2" xfId="6577" xr:uid="{EBBF1A90-4D47-4EC2-9C43-80E1CDC0B16E}"/>
    <cellStyle name="Migliaia 26 9 2 2" xfId="29077" xr:uid="{EB80234E-39C8-4D26-88CB-A107FDE062CE}"/>
    <cellStyle name="Migliaia 26 9 2 3" xfId="18784" xr:uid="{946EF092-DAA1-46BB-9042-4CFCF7416446}"/>
    <cellStyle name="Migliaia 26 9 3" xfId="9768" xr:uid="{DF6EE1ED-AF7D-43F7-B8A1-E05D73C93370}"/>
    <cellStyle name="Migliaia 26 9 3 2" xfId="32038" xr:uid="{4D28E2B2-8383-4467-AE24-32FF333A7446}"/>
    <cellStyle name="Migliaia 26 9 3 3" xfId="21762" xr:uid="{9CFEB4DD-0385-46A6-AB63-6763513FF567}"/>
    <cellStyle name="Migliaia 26 9 4" xfId="26114" xr:uid="{CA7456BA-1E9A-498D-8333-797A5D39124B}"/>
    <cellStyle name="Migliaia 26 9 5" xfId="15814" xr:uid="{DD9117B9-BDAD-49AF-B6FF-835B17031067}"/>
    <cellStyle name="Migliaia 27" xfId="2855" xr:uid="{7F7F9A2F-E626-4BF5-8F1B-59D6F5F09EB3}"/>
    <cellStyle name="Migliaia 27 10" xfId="3049" xr:uid="{E9C28148-05AE-4FF6-9CEA-F6E4650E820C}"/>
    <cellStyle name="Migliaia 27 10 2" xfId="6338" xr:uid="{646C7709-F5E9-4ABD-8B0E-0A6F26F62B0C}"/>
    <cellStyle name="Migliaia 27 10 2 2" xfId="28839" xr:uid="{4B192D4B-D21A-42E3-800F-BD3B8F736D80}"/>
    <cellStyle name="Migliaia 27 10 2 3" xfId="18545" xr:uid="{A720729E-A588-4869-8A19-75807E237D39}"/>
    <cellStyle name="Migliaia 27 10 3" xfId="9529" xr:uid="{33F6DA29-E5CA-450D-95BC-6DB9DBD7680C}"/>
    <cellStyle name="Migliaia 27 10 3 2" xfId="31799" xr:uid="{F3B1D328-5212-40B8-A299-E04E491333D6}"/>
    <cellStyle name="Migliaia 27 10 3 3" xfId="21523" xr:uid="{8371E0AF-85ED-4F07-89D2-25A77881122F}"/>
    <cellStyle name="Migliaia 27 10 4" xfId="25875" xr:uid="{9CBACC77-0DA1-4802-820A-C8A267D6E7FB}"/>
    <cellStyle name="Migliaia 27 10 5" xfId="15575" xr:uid="{FDEB3D39-EB81-4503-BBF0-C5F60B689290}"/>
    <cellStyle name="Migliaia 27 11" xfId="2936" xr:uid="{24D0D071-FAE5-49E8-9504-C63692D62A2C}"/>
    <cellStyle name="Migliaia 27 11 2" xfId="6228" xr:uid="{89B4CB58-2295-4CB9-97FB-3923922336CE}"/>
    <cellStyle name="Migliaia 27 11 2 2" xfId="28729" xr:uid="{6F69A45A-DDEF-4597-98A6-7A3CE6AAEDE5}"/>
    <cellStyle name="Migliaia 27 11 2 3" xfId="18435" xr:uid="{B002917B-A3A4-435F-83B9-E3C1A5F21A17}"/>
    <cellStyle name="Migliaia 27 11 3" xfId="9419" xr:uid="{3F00C37D-7B07-4F88-B020-67171000142A}"/>
    <cellStyle name="Migliaia 27 11 3 2" xfId="31689" xr:uid="{3EFD39C7-9BFF-45BA-8C1B-FC7E07B72AE0}"/>
    <cellStyle name="Migliaia 27 11 3 3" xfId="21413" xr:uid="{CC1F8615-3147-4AC6-8BA1-C38D28DC8B57}"/>
    <cellStyle name="Migliaia 27 11 4" xfId="25765" xr:uid="{D0AF5EC1-47AC-4C6E-B449-E798478F6690}"/>
    <cellStyle name="Migliaia 27 11 5" xfId="15465" xr:uid="{85C2F88C-E780-4D36-A423-05298AF44F6A}"/>
    <cellStyle name="Migliaia 27 12" xfId="6141" xr:uid="{9D49CC1E-14C1-47D1-8A08-6E5D0B368578}"/>
    <cellStyle name="Migliaia 27 12 2" xfId="28642" xr:uid="{AC76DB4C-DEC2-4314-82C4-93123CAED4A3}"/>
    <cellStyle name="Migliaia 27 12 3" xfId="18348" xr:uid="{4D8992F3-7EE9-4F17-8ED6-9BB195B131EF}"/>
    <cellStyle name="Migliaia 27 13" xfId="9332" xr:uid="{BD910534-28BB-4AAE-BFF9-AA7F826D3BBD}"/>
    <cellStyle name="Migliaia 27 13 2" xfId="31602" xr:uid="{95ECEB4B-E92E-4739-82DA-02FA1848BB60}"/>
    <cellStyle name="Migliaia 27 13 3" xfId="21326" xr:uid="{4DED69F5-6214-4E50-8694-891BA72BE6ED}"/>
    <cellStyle name="Migliaia 27 14" xfId="12415" xr:uid="{49265B1B-1E1B-4FFB-A4EF-8C6804B2F740}"/>
    <cellStyle name="Migliaia 27 14 3" xfId="23515" xr:uid="{627C7E8B-24D4-4E02-87EA-EFCA9C056D5C}"/>
    <cellStyle name="Migliaia 27 15" xfId="25678" xr:uid="{18BA6F49-F6C7-4EED-94F5-CE6AEB2179F6}"/>
    <cellStyle name="Migliaia 27 16" xfId="15378" xr:uid="{04B407FB-D1AF-4A7E-A3EE-E170C4414BA0}"/>
    <cellStyle name="Migliaia 27 2" xfId="3154" xr:uid="{3802A6B3-D3F4-46B5-ADE5-DBC8895E93E7}"/>
    <cellStyle name="Migliaia 27 2 2" xfId="4024" xr:uid="{EF71AF49-1154-4978-AB29-27B7211B7A6D}"/>
    <cellStyle name="Migliaia 27 2 2 2" xfId="4936" xr:uid="{1E7E6BA1-72E4-4F0A-B207-834FE639B6A8}"/>
    <cellStyle name="Migliaia 27 2 2 2 2" xfId="8126" xr:uid="{2A1833CA-CC9B-427A-99EF-BF03CC8AA2D3}"/>
    <cellStyle name="Migliaia 27 2 2 2 2 2" xfId="30542" xr:uid="{8A3ECFD9-2CD1-4659-9547-AF3E67B2C49F}"/>
    <cellStyle name="Migliaia 27 2 2 2 2 3" xfId="20252" xr:uid="{DFE78A7C-B125-4FFC-B556-F0178EA6DFAF}"/>
    <cellStyle name="Migliaia 27 2 2 2 3" xfId="11234" xr:uid="{9C013421-0C96-4777-B9A1-1FB8E96FE49F}"/>
    <cellStyle name="Migliaia 27 2 2 2 3 3" xfId="23232" xr:uid="{5D3C2EF6-F8C9-4124-A224-E8C6CDB49D53}"/>
    <cellStyle name="Migliaia 27 2 2 2 4" xfId="13625" xr:uid="{438D530A-6357-43B6-9B77-7FDB049FF8F1}"/>
    <cellStyle name="Migliaia 27 2 2 2 4 3" xfId="24263" xr:uid="{4873C23F-A76A-4123-8245-7971F6669537}"/>
    <cellStyle name="Migliaia 27 2 2 2 5" xfId="27580" xr:uid="{8B417734-3916-489B-A5ED-311EE3ABE911}"/>
    <cellStyle name="Migliaia 27 2 2 2 6" xfId="17284" xr:uid="{6D8F0C3A-C6DF-4B2D-8F17-BAE22412D48C}"/>
    <cellStyle name="Migliaia 27 2 2 3" xfId="7199" xr:uid="{4A6FC604-36B9-43FF-ADE0-D0CE64B9B016}"/>
    <cellStyle name="Migliaia 27 2 2 3 2" xfId="29671" xr:uid="{34B01B98-0D98-4682-ADE1-6B39D6A22CA6}"/>
    <cellStyle name="Migliaia 27 2 2 3 3" xfId="19381" xr:uid="{8E96B193-576B-416E-A4AE-899FE9D8711C}"/>
    <cellStyle name="Migliaia 27 2 2 4" xfId="10365" xr:uid="{7553D309-B57F-4102-8FDD-ED0967AD148A}"/>
    <cellStyle name="Migliaia 27 2 2 4 3" xfId="22360" xr:uid="{189146C4-8E76-4BA6-8997-63AF01596C34}"/>
    <cellStyle name="Migliaia 27 2 2 5" xfId="13021" xr:uid="{B8A01742-5BBD-4AFC-8D43-40EF09BCACDA}"/>
    <cellStyle name="Migliaia 27 2 2 5 3" xfId="23846" xr:uid="{463CFFA3-5AD3-4FAA-842A-14E693C2BC86}"/>
    <cellStyle name="Migliaia 27 2 2 6" xfId="26711" xr:uid="{D1C08AD6-38D2-4729-8340-85A0A09B6D8A}"/>
    <cellStyle name="Migliaia 27 2 2 7" xfId="16412" xr:uid="{D345D4FD-9BA5-457A-A695-57E4DE629AB2}"/>
    <cellStyle name="Migliaia 27 2 3" xfId="3870" xr:uid="{F08C27EB-D3A5-4573-878E-8CAFCB3B93E4}"/>
    <cellStyle name="Migliaia 27 2 3 2" xfId="7042" xr:uid="{E444D536-5F7A-4F0F-BE50-A190FB01621C}"/>
    <cellStyle name="Migliaia 27 2 3 2 2" xfId="29512" xr:uid="{53E27C12-08E9-454A-AC14-25C8AA9AF486}"/>
    <cellStyle name="Migliaia 27 2 3 2 3" xfId="19220" xr:uid="{7FE2150D-1AA4-4B7A-A88D-9958C62D5CD2}"/>
    <cellStyle name="Migliaia 27 2 3 3" xfId="10204" xr:uid="{E79E95E3-A9DD-4199-9860-43162547B5A6}"/>
    <cellStyle name="Migliaia 27 2 3 3 2" xfId="32474" xr:uid="{BD7ECE56-4DEB-46F6-8FB9-051791D29585}"/>
    <cellStyle name="Migliaia 27 2 3 3 3" xfId="22199" xr:uid="{10B17A85-6732-4E41-A914-851D42CC5AC1}"/>
    <cellStyle name="Migliaia 27 2 3 4" xfId="13462" xr:uid="{10C379A3-2F48-4E4B-A847-612A7C14C75D}"/>
    <cellStyle name="Migliaia 27 2 3 4 3" xfId="24101" xr:uid="{20D4199D-E121-4AEF-8958-704871262384}"/>
    <cellStyle name="Migliaia 27 2 3 5" xfId="26550" xr:uid="{8165E144-7C69-40DE-89BE-5C822131C1E4}"/>
    <cellStyle name="Migliaia 27 2 3 6" xfId="16251" xr:uid="{C70F7A2E-CE2C-4159-9F7C-EC654C28EFB2}"/>
    <cellStyle name="Migliaia 27 2 4" xfId="3399" xr:uid="{E9FBD1B5-D80E-44EA-8B9A-EE4E898B8619}"/>
    <cellStyle name="Migliaia 27 2 4 2" xfId="6756" xr:uid="{2B91D91F-C183-4B93-BA0D-20E3FE93F110}"/>
    <cellStyle name="Migliaia 27 2 4 2 2" xfId="29256" xr:uid="{177069D0-7446-4E44-B952-01E868E136E5}"/>
    <cellStyle name="Migliaia 27 2 4 2 3" xfId="18963" xr:uid="{A538F8D6-C30B-4B49-AD75-03D626670315}"/>
    <cellStyle name="Migliaia 27 2 4 3" xfId="9947" xr:uid="{238513FB-478B-40EC-A7F1-4849766F07CB}"/>
    <cellStyle name="Migliaia 27 2 4 3 2" xfId="32217" xr:uid="{789C0334-AE99-4865-9456-A93A979417DF}"/>
    <cellStyle name="Migliaia 27 2 4 3 3" xfId="21941" xr:uid="{28EE250A-54E2-45BE-B44A-9255C4C0F563}"/>
    <cellStyle name="Migliaia 27 2 4 4" xfId="26292" xr:uid="{74A93AAD-55BC-41FA-997B-DB80542F6317}"/>
    <cellStyle name="Migliaia 27 2 4 5" xfId="15993" xr:uid="{FCBBD122-D51C-46F3-B65A-0DB2FE3BA677}"/>
    <cellStyle name="Migliaia 27 2 5" xfId="6503" xr:uid="{8E10B958-2E84-47E3-B8E4-00D52395D00C}"/>
    <cellStyle name="Migliaia 27 2 5 2" xfId="29003" xr:uid="{726266D1-E9F1-4073-86E9-2A545D28F8BE}"/>
    <cellStyle name="Migliaia 27 2 5 3" xfId="18710" xr:uid="{205EFDDF-7931-4F4F-B2C0-62C4DA140A11}"/>
    <cellStyle name="Migliaia 27 2 6" xfId="9694" xr:uid="{10F38F2D-C2A5-4F38-8A87-7A2B2A805908}"/>
    <cellStyle name="Migliaia 27 2 6 2" xfId="31964" xr:uid="{E0918ABA-50B6-449F-A539-4BB7096E07A7}"/>
    <cellStyle name="Migliaia 27 2 6 3" xfId="21688" xr:uid="{4635A0C7-FA3E-45C3-84A4-88CBDCB22C06}"/>
    <cellStyle name="Migliaia 27 2 7" xfId="12813" xr:uid="{6432B32A-0479-4F8B-984A-7FD83FBEFA49}"/>
    <cellStyle name="Migliaia 27 2 7 3" xfId="23684" xr:uid="{4111B2C7-B7C7-41C5-9E30-012BC5A7D809}"/>
    <cellStyle name="Migliaia 27 2 8" xfId="26040" xr:uid="{99CEFA0F-B429-436A-ACE0-088E71F6478A}"/>
    <cellStyle name="Migliaia 27 2 9" xfId="15740" xr:uid="{47C1451A-4C57-4F5F-8CA8-970E0E071C22}"/>
    <cellStyle name="Migliaia 27 3" xfId="3110" xr:uid="{6CA460A4-C83E-47DD-A830-5988FA4D627F}"/>
    <cellStyle name="Migliaia 27 3 2" xfId="3976" xr:uid="{5E2A5C64-F2C0-4CFD-B68A-1CBC77FCA501}"/>
    <cellStyle name="Migliaia 27 3 2 2" xfId="5007" xr:uid="{6AC4B731-6B0E-41F4-B9B2-4D026C5B565A}"/>
    <cellStyle name="Migliaia 27 3 2 2 2" xfId="8205" xr:uid="{EBF4368F-62E7-4B8C-A4D2-509092C0ED79}"/>
    <cellStyle name="Migliaia 27 3 2 2 2 2" xfId="30617" xr:uid="{43E1D161-F687-4957-BFA3-3497A21E4B46}"/>
    <cellStyle name="Migliaia 27 3 2 2 2 3" xfId="20328" xr:uid="{AFD15B2D-9DA6-4599-ABE5-934C15B505BF}"/>
    <cellStyle name="Migliaia 27 3 2 2 3" xfId="11310" xr:uid="{6EBE1FD4-77F1-47B2-A514-D2424B32A1CB}"/>
    <cellStyle name="Migliaia 27 3 2 2 3 3" xfId="23308" xr:uid="{489BE270-EED2-4CD2-B782-4735CB341AA5}"/>
    <cellStyle name="Migliaia 27 3 2 2 4" xfId="13548" xr:uid="{7AECEF4D-FBBA-4FBE-8314-7AE051F30A93}"/>
    <cellStyle name="Migliaia 27 3 2 2 4 3" xfId="24184" xr:uid="{597DD822-EE46-48AA-A050-2DF107C66CA0}"/>
    <cellStyle name="Migliaia 27 3 2 2 5" xfId="27654" xr:uid="{107CC2B3-A62C-4BDA-BCB1-2F854D85F5AE}"/>
    <cellStyle name="Migliaia 27 3 2 2 6" xfId="17360" xr:uid="{203FA207-03F5-4222-A537-373656F62F42}"/>
    <cellStyle name="Migliaia 27 3 2 3" xfId="7122" xr:uid="{9436CA2F-88D5-4524-A76E-54F8B9362F80}"/>
    <cellStyle name="Migliaia 27 3 2 3 2" xfId="29593" xr:uid="{3E1477B0-F54F-47B9-9CE8-58E1E717D7F2}"/>
    <cellStyle name="Migliaia 27 3 2 3 3" xfId="19302" xr:uid="{F94B5E92-0751-47E6-A153-62EBFDF4880B}"/>
    <cellStyle name="Migliaia 27 3 2 4" xfId="10286" xr:uid="{D1D98DB2-8FE0-41E9-98F8-CFB37E1B84E0}"/>
    <cellStyle name="Migliaia 27 3 2 4 2" xfId="32555" xr:uid="{70F072DB-85FF-4FA4-8B88-9A7F10FB91D1}"/>
    <cellStyle name="Migliaia 27 3 2 4 3" xfId="22281" xr:uid="{BF8987C1-EC84-413F-8478-ECD267055C51}"/>
    <cellStyle name="Migliaia 27 3 2 5" xfId="12944" xr:uid="{51E36A02-4BA2-4F45-A62B-0BBCC46A5334}"/>
    <cellStyle name="Migliaia 27 3 2 5 3" xfId="23767" xr:uid="{5131A3AF-F43C-4B64-9939-6707A12941E2}"/>
    <cellStyle name="Migliaia 27 3 2 6" xfId="26632" xr:uid="{6E636D06-632C-4E83-94DE-0E357EABFE3C}"/>
    <cellStyle name="Migliaia 27 3 2 7" xfId="16333" xr:uid="{68BE6F7C-2498-499F-B617-90DB08FF7859}"/>
    <cellStyle name="Migliaia 27 3 3" xfId="3797" xr:uid="{A35E18EC-735A-4A39-8304-A2E163AA376B}"/>
    <cellStyle name="Migliaia 27 3 3 2" xfId="6960" xr:uid="{64C43585-994A-4612-A03F-C7C9E53E14EB}"/>
    <cellStyle name="Migliaia 27 3 3 2 2" xfId="29431" xr:uid="{2E5059E1-FBCA-447B-8DA6-72DE7DF83DD8}"/>
    <cellStyle name="Migliaia 27 3 3 2 3" xfId="19138" xr:uid="{BE0CE289-E4C6-468E-9B34-4E4B095628F5}"/>
    <cellStyle name="Migliaia 27 3 3 3" xfId="10123" xr:uid="{3D0D8094-0A67-44CB-8B52-50C5D5EFF32E}"/>
    <cellStyle name="Migliaia 27 3 3 3 2" xfId="32392" xr:uid="{3B3FBF7D-8EC0-4F78-A32D-B524B674AE74}"/>
    <cellStyle name="Migliaia 27 3 3 3 3" xfId="22117" xr:uid="{0F607D12-116C-4329-9551-26C9A8552220}"/>
    <cellStyle name="Migliaia 27 3 3 4" xfId="13388" xr:uid="{DCA695CB-BAA5-4447-9FA9-51420D533C17}"/>
    <cellStyle name="Migliaia 27 3 3 4 3" xfId="24024" xr:uid="{F89C7957-10C4-4CFE-9535-88A39CFF944A}"/>
    <cellStyle name="Migliaia 27 3 3 5" xfId="26468" xr:uid="{9A79BA9C-8561-4D95-B7AF-FC0FC89C5540}"/>
    <cellStyle name="Migliaia 27 3 3 6" xfId="16169" xr:uid="{A94ECE6D-F01F-495A-805E-E8D662BAD4D9}"/>
    <cellStyle name="Migliaia 27 3 4" xfId="3317" xr:uid="{C27504C1-5156-48D7-9B1E-FE8AD4DF04B2}"/>
    <cellStyle name="Migliaia 27 3 4 2" xfId="6674" xr:uid="{D579CE2D-D56E-4368-AEFD-DD11E59E14D0}"/>
    <cellStyle name="Migliaia 27 3 4 2 2" xfId="29174" xr:uid="{DAB3B2D3-4724-4C1F-846A-5F9DE65B9A11}"/>
    <cellStyle name="Migliaia 27 3 4 2 3" xfId="18881" xr:uid="{A10B72D1-F1EA-416E-ABAC-EB1207B39E65}"/>
    <cellStyle name="Migliaia 27 3 4 3" xfId="9865" xr:uid="{54B6E37B-FD36-427F-872D-679910BBE936}"/>
    <cellStyle name="Migliaia 27 3 4 3 2" xfId="32135" xr:uid="{78F5BAD8-EA81-482E-845B-D4039A9E3429}"/>
    <cellStyle name="Migliaia 27 3 4 3 3" xfId="21859" xr:uid="{8DC54633-1B50-46C5-82FB-637309CEA41F}"/>
    <cellStyle name="Migliaia 27 3 4 4" xfId="26210" xr:uid="{837C36A1-84F0-4A84-BA55-2F01535F2463}"/>
    <cellStyle name="Migliaia 27 3 4 5" xfId="15911" xr:uid="{B509305B-5975-4EAA-8A44-5D9DD0781AFD}"/>
    <cellStyle name="Migliaia 27 3 5" xfId="6421" xr:uid="{C58D8A70-4438-43BE-A9F4-6567C0DD62B7}"/>
    <cellStyle name="Migliaia 27 3 5 2" xfId="28922" xr:uid="{01461280-2F18-4E66-9FD2-EBD4BD98C515}"/>
    <cellStyle name="Migliaia 27 3 5 3" xfId="18628" xr:uid="{B954D903-15F5-4175-9046-CD4986A803D0}"/>
    <cellStyle name="Migliaia 27 3 6" xfId="9612" xr:uid="{8DEC1399-B1A8-47CB-A186-CA2CB0EAD2C3}"/>
    <cellStyle name="Migliaia 27 3 6 2" xfId="31882" xr:uid="{08815040-A3FC-477A-9D01-A073D73B7C54}"/>
    <cellStyle name="Migliaia 27 3 6 3" xfId="21606" xr:uid="{B3CBFDBF-5CED-4427-B995-504BBB3BF32A}"/>
    <cellStyle name="Migliaia 27 3 7" xfId="12732" xr:uid="{2037197A-36FB-4B73-B898-C9DFD5AB264F}"/>
    <cellStyle name="Migliaia 27 3 7 3" xfId="23602" xr:uid="{AB5FC8CD-4928-46C4-9AEF-2676A9327800}"/>
    <cellStyle name="Migliaia 27 3 8" xfId="25958" xr:uid="{C640F673-B471-4C74-9224-864B815E6835}"/>
    <cellStyle name="Migliaia 27 3 9" xfId="15658" xr:uid="{C4A3C4B5-B519-4621-AD96-1BC458CC80C5}"/>
    <cellStyle name="Migliaia 27 4" xfId="3489" xr:uid="{24B4BA8D-84C2-48A4-BB12-42256C66C34B}"/>
    <cellStyle name="Migliaia 27 4 2" xfId="4792" xr:uid="{7D610178-BC24-4559-8F57-C1BF9F8DFA07}"/>
    <cellStyle name="Migliaia 27 4 2 2" xfId="7978" xr:uid="{4AAE8A0B-916F-4804-AC1E-6B1DD025F81B}"/>
    <cellStyle name="Migliaia 27 4 2 2 2" xfId="30408" xr:uid="{EB776658-4974-41EB-8B81-C35BA1F9522D}"/>
    <cellStyle name="Migliaia 27 4 2 2 3" xfId="20118" xr:uid="{436CF07F-66D7-44A1-9D62-078B406AF144}"/>
    <cellStyle name="Migliaia 27 4 2 3" xfId="11100" xr:uid="{8BEAA138-C0F0-4AFF-B00D-8183C8311DFA}"/>
    <cellStyle name="Migliaia 27 4 2 3 3" xfId="23098" xr:uid="{7D3F9079-2DD3-45EA-9A48-B48FD29877DF}"/>
    <cellStyle name="Migliaia 27 4 2 4" xfId="27449" xr:uid="{44257FE4-BEE4-4802-B938-D380BB58DF81}"/>
    <cellStyle name="Migliaia 27 4 2 5" xfId="17150" xr:uid="{9097C540-CEF3-4A03-BED9-09747EBC2749}"/>
    <cellStyle name="Migliaia 27 4 3" xfId="6872" xr:uid="{1BBE5EA6-D6CE-4D7F-9932-459C610F6E4D}"/>
    <cellStyle name="Migliaia 27 4 3 2" xfId="29344" xr:uid="{AE475ED7-66DD-4767-97E4-B24F7B4FDCF4}"/>
    <cellStyle name="Migliaia 27 4 3 3" xfId="19051" xr:uid="{70413024-DF04-4212-981C-86BEB2AE5F10}"/>
    <cellStyle name="Migliaia 27 4 4" xfId="10036" xr:uid="{017FCD29-17F3-4B80-8A72-63EE880D8143}"/>
    <cellStyle name="Migliaia 27 4 4 2" xfId="32305" xr:uid="{13E33860-8F0D-4676-9699-707A1EC8E175}"/>
    <cellStyle name="Migliaia 27 4 4 3" xfId="22030" xr:uid="{9286C3CA-A198-4A59-A983-6FB958F98077}"/>
    <cellStyle name="Migliaia 27 4 5" xfId="13111" xr:uid="{1B16678F-2C2C-4DBD-87EB-5D6699F01E22}"/>
    <cellStyle name="Migliaia 27 4 5 3" xfId="23937" xr:uid="{C7D3533A-2C7D-49B6-9DF5-51EFA3A0C99B}"/>
    <cellStyle name="Migliaia 27 4 6" xfId="26381" xr:uid="{AF328D58-5881-44CE-A7C0-42E1D5AAD90B}"/>
    <cellStyle name="Migliaia 27 4 7" xfId="16082" xr:uid="{A5FD800C-58E7-402E-A9FE-F9124844BEFE}"/>
    <cellStyle name="Migliaia 27 5" xfId="4672" xr:uid="{10D5B3DF-92D9-4F11-81AF-D27C6AB28C54}"/>
    <cellStyle name="Migliaia 27 5 2" xfId="7848" xr:uid="{DE62A373-D7C1-45D1-8B31-A9C0A00D74A4}"/>
    <cellStyle name="Migliaia 27 5 2 2" xfId="30276" xr:uid="{4D82C06C-D1FE-40A4-9933-5D67FDAF7459}"/>
    <cellStyle name="Migliaia 27 5 2 3" xfId="19987" xr:uid="{6182955D-278E-4F05-8921-955B4A65D074}"/>
    <cellStyle name="Migliaia 27 5 3" xfId="10971" xr:uid="{7E270025-978E-407C-AFB6-7C1A941EF988}"/>
    <cellStyle name="Migliaia 27 5 3 3" xfId="22966" xr:uid="{9940F99E-4CB8-40A3-8543-403A62B09116}"/>
    <cellStyle name="Migliaia 27 5 4" xfId="13885" xr:uid="{359F5B54-50B5-4AEA-9EDD-898D478801A1}"/>
    <cellStyle name="Migliaia 27 5 4 3" xfId="24525" xr:uid="{6E518C86-7180-4088-B503-FD1503B83BFA}"/>
    <cellStyle name="Migliaia 27 5 5" xfId="27317" xr:uid="{1143E3A1-DDFB-4BD4-8183-8FC2C8D739DF}"/>
    <cellStyle name="Migliaia 27 5 6" xfId="17018" xr:uid="{229211D0-52D9-41B3-B4B4-AD58FCB766FE}"/>
    <cellStyle name="Migliaia 27 6" xfId="4469" xr:uid="{125CFF64-0502-4E8C-83F2-7AFB09973A01}"/>
    <cellStyle name="Migliaia 27 6 2" xfId="7645" xr:uid="{5B8BC1FE-D644-4C88-8053-9789A83A949A}"/>
    <cellStyle name="Migliaia 27 6 2 2" xfId="30074" xr:uid="{0EDE986C-EBD4-4719-A43A-E328BEDF7115}"/>
    <cellStyle name="Migliaia 27 6 2 3" xfId="19784" xr:uid="{6A139D89-0077-4C2F-92B7-D57FC8FC9B3C}"/>
    <cellStyle name="Migliaia 27 6 3" xfId="10768" xr:uid="{F760C2AD-C4F0-49CE-B42A-28A8C856D565}"/>
    <cellStyle name="Migliaia 27 6 3 3" xfId="22763" xr:uid="{EDA565A3-0627-4F65-9FD0-1B442AF45054}"/>
    <cellStyle name="Migliaia 27 6 4" xfId="14037" xr:uid="{5E9298C3-A860-4C60-8008-3F18755246C3}"/>
    <cellStyle name="Migliaia 27 6 4 3" xfId="24676" xr:uid="{CC776F5B-8BB6-439D-9724-7985420F4C4C}"/>
    <cellStyle name="Migliaia 27 6 5" xfId="27114" xr:uid="{31C4CE91-A1DF-4480-B6D1-84F39CE6D6E6}"/>
    <cellStyle name="Migliaia 27 6 6" xfId="16815" xr:uid="{AE021863-BA10-48B3-B50D-11CA0FE1FC49}"/>
    <cellStyle name="Migliaia 27 7" xfId="4369" xr:uid="{69B218BA-E3E2-452E-BFC1-E869E5353A64}"/>
    <cellStyle name="Migliaia 27 7 2" xfId="7544" xr:uid="{1E777250-DB5C-4BB3-9F64-02F1BEA678D2}"/>
    <cellStyle name="Migliaia 27 7 2 2" xfId="29973" xr:uid="{501D187B-5D45-4692-AD62-C6DAA9830576}"/>
    <cellStyle name="Migliaia 27 7 2 3" xfId="19683" xr:uid="{0F010D6E-2FEA-4200-9ED1-14A3012E38FB}"/>
    <cellStyle name="Migliaia 27 7 3" xfId="10667" xr:uid="{35ECC768-6271-49C7-9AF7-B078FAE37CD8}"/>
    <cellStyle name="Migliaia 27 7 3 3" xfId="22662" xr:uid="{2B5F4911-1353-4CB7-B93E-9A703F99B478}"/>
    <cellStyle name="Migliaia 27 7 4" xfId="14002" xr:uid="{F7AF15A1-9833-42BE-BA6F-2308CF4A5044}"/>
    <cellStyle name="Migliaia 27 7 4 3" xfId="24641" xr:uid="{4F1505A0-2EF2-4319-8250-70684D11FE0F}"/>
    <cellStyle name="Migliaia 27 7 5" xfId="27013" xr:uid="{47FC787F-532F-4BAD-BA6A-CDDCED05B437}"/>
    <cellStyle name="Migliaia 27 7 6" xfId="16714" xr:uid="{8ED3375A-589D-4A56-8185-50203B13F36A}"/>
    <cellStyle name="Migliaia 27 8" xfId="4266" xr:uid="{A9638D7F-B6C5-49EA-9A2B-C849DAA04977}"/>
    <cellStyle name="Migliaia 27 8 2" xfId="7441" xr:uid="{C74FB20B-8AF3-4A99-A382-C0BF1B1BB520}"/>
    <cellStyle name="Migliaia 27 8 2 2" xfId="29884" xr:uid="{E0EABE8B-D4CF-433B-BA6E-0FA175429FD3}"/>
    <cellStyle name="Migliaia 27 8 2 3" xfId="19594" xr:uid="{5DFCD28E-24C0-4698-9097-88AFAD24D42A}"/>
    <cellStyle name="Migliaia 27 8 3" xfId="10578" xr:uid="{C4B22BFB-7DF3-41CA-B3ED-37B436DE762D}"/>
    <cellStyle name="Migliaia 27 8 3 3" xfId="22573" xr:uid="{601407F4-CBC3-4663-87C6-F3DBAF367FEA}"/>
    <cellStyle name="Migliaia 27 8 4" xfId="26924" xr:uid="{CE9F42A9-6F7D-4058-B883-10D549EAC84A}"/>
    <cellStyle name="Migliaia 27 8 5" xfId="16625" xr:uid="{8841A414-4ADA-4019-BC78-FFCF129CB76B}"/>
    <cellStyle name="Migliaia 27 9" xfId="3235" xr:uid="{3975D226-7D3B-40BD-B698-AB283DAC358E}"/>
    <cellStyle name="Migliaia 27 9 2" xfId="6590" xr:uid="{B8BA9B9A-DD57-4BDC-AED7-53DE53CDE92E}"/>
    <cellStyle name="Migliaia 27 9 2 2" xfId="29090" xr:uid="{802BF78E-C43A-4F7B-81F3-FE7557632374}"/>
    <cellStyle name="Migliaia 27 9 2 3" xfId="18797" xr:uid="{6C724A93-4F1B-474C-8E63-2611B9026F9F}"/>
    <cellStyle name="Migliaia 27 9 3" xfId="9781" xr:uid="{81F66454-2D75-4AC0-8D66-D5B575E24209}"/>
    <cellStyle name="Migliaia 27 9 3 2" xfId="32051" xr:uid="{E9A650A2-24CE-44C1-B052-57DED6D92360}"/>
    <cellStyle name="Migliaia 27 9 3 3" xfId="21775" xr:uid="{0EEACD06-FC3D-4E3E-B44A-9946D37F4A26}"/>
    <cellStyle name="Migliaia 27 9 4" xfId="26127" xr:uid="{F9B13780-4F38-48BC-9FF4-CA3C08724CD7}"/>
    <cellStyle name="Migliaia 27 9 5" xfId="15827" xr:uid="{97D07B28-2E38-4825-BA59-B0ACAAA7965B}"/>
    <cellStyle name="Migliaia 28" xfId="2839" xr:uid="{778E4A03-FCBD-4E1A-A53D-4772114F22E0}"/>
    <cellStyle name="Migliaia 28 10" xfId="3034" xr:uid="{786A97F7-7235-4189-8F32-F084580E3BB7}"/>
    <cellStyle name="Migliaia 28 10 2" xfId="6323" xr:uid="{E94BF95C-FF54-43BE-A8C0-A268CF26FC0D}"/>
    <cellStyle name="Migliaia 28 10 2 2" xfId="28824" xr:uid="{9799ED86-51DC-4984-90B8-96DD2E3F3338}"/>
    <cellStyle name="Migliaia 28 10 2 3" xfId="18530" xr:uid="{5668B2E3-B3EB-4DCB-9BAE-1A1E382FA95E}"/>
    <cellStyle name="Migliaia 28 10 3" xfId="9514" xr:uid="{A647F7B2-74BF-4CEE-8E3B-C186313B7988}"/>
    <cellStyle name="Migliaia 28 10 3 2" xfId="31784" xr:uid="{9D38057A-2752-413B-BBED-A54EBA8A2C4D}"/>
    <cellStyle name="Migliaia 28 10 3 3" xfId="21508" xr:uid="{5959D385-2EF5-455D-8686-5E0788F2B945}"/>
    <cellStyle name="Migliaia 28 10 4" xfId="25860" xr:uid="{773F5B0D-7103-414C-B76E-CC7C498AD2CB}"/>
    <cellStyle name="Migliaia 28 10 5" xfId="15560" xr:uid="{3EA3363E-473C-44C4-B65B-751C1A5C777D}"/>
    <cellStyle name="Migliaia 28 11" xfId="2920" xr:uid="{C930FEF6-3288-4A3E-A0B1-3147D9034A40}"/>
    <cellStyle name="Migliaia 28 11 2" xfId="6212" xr:uid="{F3E5CE2F-85D3-4E46-974C-94080181B1C0}"/>
    <cellStyle name="Migliaia 28 11 2 2" xfId="28713" xr:uid="{30AD97A8-B20B-4982-B18E-E93FC7894B39}"/>
    <cellStyle name="Migliaia 28 11 2 3" xfId="18419" xr:uid="{CEFCE29E-36A3-4300-8C6F-523C9A28E89C}"/>
    <cellStyle name="Migliaia 28 11 3" xfId="9403" xr:uid="{2FB11602-684C-48BF-9236-177E4A96BCA7}"/>
    <cellStyle name="Migliaia 28 11 3 2" xfId="31673" xr:uid="{FE60CEC7-3326-4461-B14A-E7E1703F4D92}"/>
    <cellStyle name="Migliaia 28 11 3 3" xfId="21397" xr:uid="{2FD5D12E-D127-46B2-9402-3EC95479A3CF}"/>
    <cellStyle name="Migliaia 28 11 4" xfId="25749" xr:uid="{1ADE7A78-721D-4F8C-867C-AABDEAFA90A5}"/>
    <cellStyle name="Migliaia 28 11 5" xfId="15449" xr:uid="{A21EF68A-E521-4F2E-821F-9636944FA84C}"/>
    <cellStyle name="Migliaia 28 12" xfId="6125" xr:uid="{F25B785D-453F-4F0F-8381-1ED7BBF3B899}"/>
    <cellStyle name="Migliaia 28 12 2" xfId="28626" xr:uid="{958188D9-B3DC-411C-AC27-6E4286765211}"/>
    <cellStyle name="Migliaia 28 12 3" xfId="18332" xr:uid="{87232CBF-330E-41F0-8824-50B85D05E527}"/>
    <cellStyle name="Migliaia 28 13" xfId="9316" xr:uid="{9D8A27C2-214F-428F-AFF9-AE8AD1184893}"/>
    <cellStyle name="Migliaia 28 13 2" xfId="31586" xr:uid="{E509D921-34E2-4720-81D6-3C4D4D8BF4F4}"/>
    <cellStyle name="Migliaia 28 13 3" xfId="21310" xr:uid="{72BF4F5A-CC3E-43DC-B8A3-EF4806C9E075}"/>
    <cellStyle name="Migliaia 28 14" xfId="12416" xr:uid="{A04FF16F-2006-4A0A-AC24-3B2CD27E59D8}"/>
    <cellStyle name="Migliaia 28 14 3" xfId="23516" xr:uid="{7B5E8B8F-E33C-4A3D-B53E-3E1108D9C3A4}"/>
    <cellStyle name="Migliaia 28 15" xfId="25662" xr:uid="{8216626E-8A99-4995-8596-E19C19E218F3}"/>
    <cellStyle name="Migliaia 28 16" xfId="15362" xr:uid="{7FA09653-233E-4D32-AD0B-774E21F8E823}"/>
    <cellStyle name="Migliaia 28 2" xfId="3141" xr:uid="{B1347300-E020-40B8-9EF0-12DEAC0331F7}"/>
    <cellStyle name="Migliaia 28 2 2" xfId="4011" xr:uid="{FEBB87A8-4720-46F3-80F7-F49976904BD3}"/>
    <cellStyle name="Migliaia 28 2 2 2" xfId="4937" xr:uid="{FDD0DC35-5A41-43D8-B9A4-BEFAFAE58AD6}"/>
    <cellStyle name="Migliaia 28 2 2 2 2" xfId="8127" xr:uid="{B86C12DD-EC62-40A2-BC76-D2C98A428D61}"/>
    <cellStyle name="Migliaia 28 2 2 2 2 2" xfId="30543" xr:uid="{F51308F5-93E5-4A88-8779-64452D232E66}"/>
    <cellStyle name="Migliaia 28 2 2 2 2 3" xfId="20253" xr:uid="{FD5135F1-AACA-46E5-A1CB-911BF7D73D90}"/>
    <cellStyle name="Migliaia 28 2 2 2 3" xfId="11235" xr:uid="{6140F119-850E-479F-9BF4-2E48253332D7}"/>
    <cellStyle name="Migliaia 28 2 2 2 3 3" xfId="23233" xr:uid="{17B26EE6-31C6-47F1-8934-B1EE58AF525F}"/>
    <cellStyle name="Migliaia 28 2 2 2 4" xfId="13610" xr:uid="{A7C43AB2-19B4-48EA-89C4-A1EA6F40E176}"/>
    <cellStyle name="Migliaia 28 2 2 2 4 3" xfId="24248" xr:uid="{51404A77-AC88-44C2-BB48-4FE3B793FE59}"/>
    <cellStyle name="Migliaia 28 2 2 2 5" xfId="27581" xr:uid="{4002FB75-7EF0-4710-B27B-A739B31378B0}"/>
    <cellStyle name="Migliaia 28 2 2 2 6" xfId="17285" xr:uid="{3459EE2F-30FB-42C9-8214-50DC06F93D4F}"/>
    <cellStyle name="Migliaia 28 2 2 3" xfId="7184" xr:uid="{AA2E7F89-3171-4708-A554-B43400831659}"/>
    <cellStyle name="Migliaia 28 2 2 3 2" xfId="29657" xr:uid="{CDB702F0-72DB-49F2-94FB-CFD662FD2771}"/>
    <cellStyle name="Migliaia 28 2 2 3 3" xfId="19366" xr:uid="{3AD52479-E5A4-4901-BCDF-CCD1827A856D}"/>
    <cellStyle name="Migliaia 28 2 2 4" xfId="10350" xr:uid="{232536B1-5175-4998-A30B-7D62DC3B9A56}"/>
    <cellStyle name="Migliaia 28 2 2 4 2" xfId="32619" xr:uid="{A196445E-B7F5-4425-975C-B1735C98BE1C}"/>
    <cellStyle name="Migliaia 28 2 2 4 3" xfId="22345" xr:uid="{9011CE26-FB62-453F-A4C0-F03E13F39C40}"/>
    <cellStyle name="Migliaia 28 2 2 5" xfId="13006" xr:uid="{397ABD25-DCF3-47E6-BE7C-962F03921E61}"/>
    <cellStyle name="Migliaia 28 2 2 5 3" xfId="23831" xr:uid="{9132607E-ACE7-4AA0-A9D4-AD312F0BF3CD}"/>
    <cellStyle name="Migliaia 28 2 2 6" xfId="26696" xr:uid="{B9813C25-7E35-4227-B992-ADBB4202C90F}"/>
    <cellStyle name="Migliaia 28 2 2 7" xfId="16397" xr:uid="{F3E1A8D3-17D5-47A6-A032-FA6BEC22146E}"/>
    <cellStyle name="Migliaia 28 2 3" xfId="3856" xr:uid="{CB26F671-0604-4EA6-974E-FEF5DDD26634}"/>
    <cellStyle name="Migliaia 28 2 3 2" xfId="7026" xr:uid="{A0783FF2-08EB-4F63-B8EE-7976CA677514}"/>
    <cellStyle name="Migliaia 28 2 3 2 2" xfId="29496" xr:uid="{B7AE7F6D-0A5B-4F6E-BB5B-0EA312F44CC4}"/>
    <cellStyle name="Migliaia 28 2 3 2 3" xfId="19204" xr:uid="{45EC36D7-040C-4405-AAD9-62A97926B5C9}"/>
    <cellStyle name="Migliaia 28 2 3 3" xfId="10188" xr:uid="{BE8C369D-D588-4106-88F3-523B2F00AF0C}"/>
    <cellStyle name="Migliaia 28 2 3 3 2" xfId="32458" xr:uid="{C920E308-7803-4AA9-8B95-EF39B486CB5E}"/>
    <cellStyle name="Migliaia 28 2 3 3 3" xfId="22183" xr:uid="{10DB2CCB-0DDB-449B-BA62-DD17C66EFEF1}"/>
    <cellStyle name="Migliaia 28 2 3 4" xfId="13448" xr:uid="{7A000AE8-8267-479A-897D-C1928C87E090}"/>
    <cellStyle name="Migliaia 28 2 3 4 3" xfId="24086" xr:uid="{88370F4C-8C69-454C-8E60-6C480E0659BC}"/>
    <cellStyle name="Migliaia 28 2 3 5" xfId="26534" xr:uid="{4DEA6357-140C-4A8B-B644-E01491DCD355}"/>
    <cellStyle name="Migliaia 28 2 3 6" xfId="16235" xr:uid="{E1C48746-8BA1-434F-AE27-58C34FEE4CA8}"/>
    <cellStyle name="Migliaia 28 2 4" xfId="3383" xr:uid="{79C0F156-580E-4899-AFFB-7F82CF45EF2F}"/>
    <cellStyle name="Migliaia 28 2 4 2" xfId="6740" xr:uid="{89C725F7-6036-4716-A4D4-7D80C9AE5C28}"/>
    <cellStyle name="Migliaia 28 2 4 2 2" xfId="29240" xr:uid="{96706835-A515-4634-BD61-556221510AE5}"/>
    <cellStyle name="Migliaia 28 2 4 2 3" xfId="18947" xr:uid="{EDA958E2-9301-4A4C-A91E-317C688D212B}"/>
    <cellStyle name="Migliaia 28 2 4 3" xfId="9931" xr:uid="{960BD597-D3BF-4BB6-A8C6-219FCA0F24DE}"/>
    <cellStyle name="Migliaia 28 2 4 3 2" xfId="32201" xr:uid="{354640A5-6A30-4CDC-B274-C5223D0DFAC5}"/>
    <cellStyle name="Migliaia 28 2 4 3 3" xfId="21925" xr:uid="{066CC97B-5BAC-4C04-B22A-87BD83C71D15}"/>
    <cellStyle name="Migliaia 28 2 4 4" xfId="26276" xr:uid="{D7932A26-C780-4A62-B3EE-BC779C5F3735}"/>
    <cellStyle name="Migliaia 28 2 4 5" xfId="15977" xr:uid="{6E1A55E1-7462-4F17-8912-48C36B493CD6}"/>
    <cellStyle name="Migliaia 28 2 5" xfId="6487" xr:uid="{65EE2DF5-2D2A-47AA-8B49-A2C64BC7A670}"/>
    <cellStyle name="Migliaia 28 2 5 2" xfId="28988" xr:uid="{9B2CC26D-7230-4096-AE04-D46E022928E2}"/>
    <cellStyle name="Migliaia 28 2 5 3" xfId="18694" xr:uid="{549699F7-6FC9-4383-8D42-0E0D604B2429}"/>
    <cellStyle name="Migliaia 28 2 6" xfId="9678" xr:uid="{6A78C530-24A2-4A27-8432-39EBAD58F1C4}"/>
    <cellStyle name="Migliaia 28 2 6 2" xfId="31948" xr:uid="{27E30D6B-276D-425E-B619-9EEB261072AD}"/>
    <cellStyle name="Migliaia 28 2 6 3" xfId="21672" xr:uid="{650C1573-2136-4AAA-9A80-06D69ADF6EEA}"/>
    <cellStyle name="Migliaia 28 2 7" xfId="12797" xr:uid="{1705B81B-2F84-4075-AA0C-3A1A09E66369}"/>
    <cellStyle name="Migliaia 28 2 7 3" xfId="23668" xr:uid="{EEAB1E58-C1D5-43DB-8878-DC6B3005B18B}"/>
    <cellStyle name="Migliaia 28 2 8" xfId="26024" xr:uid="{0E8FDA4F-29FD-4366-9DA0-AD7FFB4CDE01}"/>
    <cellStyle name="Migliaia 28 2 9" xfId="15724" xr:uid="{11348470-F17E-4E80-9716-B31A2D1BAD7B}"/>
    <cellStyle name="Migliaia 28 3" xfId="3095" xr:uid="{2CEDBD5C-B9C7-46C9-98C1-B187D002DFA9}"/>
    <cellStyle name="Migliaia 28 3 2" xfId="3960" xr:uid="{19FDFB8B-21E7-4914-8E69-C4616C59938F}"/>
    <cellStyle name="Migliaia 28 3 2 2" xfId="4991" xr:uid="{558D555A-3AE3-438B-82F9-8CBBF59FF414}"/>
    <cellStyle name="Migliaia 28 3 2 2 2" xfId="8189" xr:uid="{13660490-E30D-4DA2-AA2E-12C7A43096D5}"/>
    <cellStyle name="Migliaia 28 3 2 2 2 2" xfId="30601" xr:uid="{75891A72-3E90-4AE6-ABF2-7A58080B5D1D}"/>
    <cellStyle name="Migliaia 28 3 2 2 2 3" xfId="20312" xr:uid="{39E9F7D0-D096-4657-BC3D-528730B863CA}"/>
    <cellStyle name="Migliaia 28 3 2 2 3" xfId="11294" xr:uid="{8C71D80B-4DBD-484E-873C-A0433CE0FB04}"/>
    <cellStyle name="Migliaia 28 3 2 2 3 3" xfId="23292" xr:uid="{8B85FDA2-A12A-40B2-81C2-BF1E710BFE8B}"/>
    <cellStyle name="Migliaia 28 3 2 2 4" xfId="13532" xr:uid="{49CCA7A8-40AC-4578-B531-2590BC63B916}"/>
    <cellStyle name="Migliaia 28 3 2 2 4 3" xfId="24168" xr:uid="{2F704759-08A7-4482-8974-644BBC8FEA7D}"/>
    <cellStyle name="Migliaia 28 3 2 2 5" xfId="27638" xr:uid="{AFEA8D1C-1FE5-4B16-ACF4-010BDC2FC3F7}"/>
    <cellStyle name="Migliaia 28 3 2 2 6" xfId="17344" xr:uid="{D4020561-4E5D-4114-8FCC-3D748985F718}"/>
    <cellStyle name="Migliaia 28 3 2 3" xfId="7106" xr:uid="{84236752-EBFB-4276-ADBA-ABD9EC03B6A6}"/>
    <cellStyle name="Migliaia 28 3 2 3 2" xfId="29577" xr:uid="{40F81CAA-DDAB-4171-9273-33DD00E0F6E9}"/>
    <cellStyle name="Migliaia 28 3 2 3 3" xfId="19286" xr:uid="{4DE20C1C-4765-499B-BDA4-029C2DE0F807}"/>
    <cellStyle name="Migliaia 28 3 2 4" xfId="10270" xr:uid="{6CDE1907-0E65-4F89-922E-20E8E101D30B}"/>
    <cellStyle name="Migliaia 28 3 2 4 2" xfId="32539" xr:uid="{D1846413-09DD-4415-92F2-1207DA46862B}"/>
    <cellStyle name="Migliaia 28 3 2 4 3" xfId="22265" xr:uid="{A9B6B363-C447-4373-B2DB-19351CDAAA41}"/>
    <cellStyle name="Migliaia 28 3 2 5" xfId="12929" xr:uid="{B24BD29E-453D-4AA8-A6B6-CD80AB5D37A2}"/>
    <cellStyle name="Migliaia 28 3 2 5 3" xfId="23751" xr:uid="{682AE782-00FE-4176-8CBB-D4568F6F5EEC}"/>
    <cellStyle name="Migliaia 28 3 2 6" xfId="26616" xr:uid="{52A949F1-C3FC-4B4C-8EC1-5155C01791DC}"/>
    <cellStyle name="Migliaia 28 3 2 7" xfId="16317" xr:uid="{485B5A8A-B641-4498-AA6A-AD3DC8719FDB}"/>
    <cellStyle name="Migliaia 28 3 3" xfId="3781" xr:uid="{B421C8BF-BA29-4B7A-99E5-C89CA96F6FB3}"/>
    <cellStyle name="Migliaia 28 3 3 2" xfId="6944" xr:uid="{2DCF3338-8E94-4BE4-A7AF-CFE5B88A8432}"/>
    <cellStyle name="Migliaia 28 3 3 2 2" xfId="29415" xr:uid="{87AF1AE0-A6A6-480B-A7A7-05F6F98EA096}"/>
    <cellStyle name="Migliaia 28 3 3 2 3" xfId="19122" xr:uid="{91E8E16F-927F-4798-BCC0-421C0F712587}"/>
    <cellStyle name="Migliaia 28 3 3 3" xfId="10107" xr:uid="{48D57562-9D7F-4264-B091-A03343B52953}"/>
    <cellStyle name="Migliaia 28 3 3 3 2" xfId="32376" xr:uid="{CBF035D4-C0EE-4380-84CB-E630FDE8F809}"/>
    <cellStyle name="Migliaia 28 3 3 3 3" xfId="22101" xr:uid="{DB5D744F-B5DC-401F-9D36-B0AE615D863F}"/>
    <cellStyle name="Migliaia 28 3 3 4" xfId="13372" xr:uid="{97942647-5295-43C0-8677-30F9E51BA683}"/>
    <cellStyle name="Migliaia 28 3 3 4 3" xfId="24008" xr:uid="{8FA0C2EF-1AD6-48E9-B419-DA44770EAE45}"/>
    <cellStyle name="Migliaia 28 3 3 5" xfId="26452" xr:uid="{BEF4772F-5090-4533-8CD8-79A138DBF490}"/>
    <cellStyle name="Migliaia 28 3 3 6" xfId="16153" xr:uid="{AC7DA21F-2E30-4964-A364-A877B52417F6}"/>
    <cellStyle name="Migliaia 28 3 4" xfId="3301" xr:uid="{676CEC53-2D5F-41BC-80F8-E2841B82D590}"/>
    <cellStyle name="Migliaia 28 3 4 2" xfId="6658" xr:uid="{3CBF0410-F13C-440B-862A-F5FA23729D33}"/>
    <cellStyle name="Migliaia 28 3 4 2 2" xfId="29158" xr:uid="{866DE154-1C24-4374-96B6-2F0050872BE0}"/>
    <cellStyle name="Migliaia 28 3 4 2 3" xfId="18865" xr:uid="{132F204A-8839-40AC-9D2F-D4FB30B37E2F}"/>
    <cellStyle name="Migliaia 28 3 4 3" xfId="9849" xr:uid="{A4264650-8DC0-4F2B-AE84-DAAEFE4A66A9}"/>
    <cellStyle name="Migliaia 28 3 4 3 2" xfId="32119" xr:uid="{F4114150-14A0-4CFD-8DFE-8EDD3B63C010}"/>
    <cellStyle name="Migliaia 28 3 4 3 3" xfId="21843" xr:uid="{BBC68416-E44F-4059-A41D-6ECF6C1AAB8F}"/>
    <cellStyle name="Migliaia 28 3 4 4" xfId="26194" xr:uid="{F259F7D7-3449-466D-9D00-C93B3FE53A5D}"/>
    <cellStyle name="Migliaia 28 3 4 5" xfId="15895" xr:uid="{2EFA9AA0-BBB1-497C-BC15-ED676C934B0C}"/>
    <cellStyle name="Migliaia 28 3 5" xfId="6405" xr:uid="{30A70052-05CA-44EE-967B-9AF3B14FD24E}"/>
    <cellStyle name="Migliaia 28 3 5 2" xfId="28906" xr:uid="{02601BEF-AFED-4E52-A932-B5B2EF8C4E69}"/>
    <cellStyle name="Migliaia 28 3 5 3" xfId="18612" xr:uid="{6CA8CAF7-7044-4471-AB8F-E4F5F3A4A74E}"/>
    <cellStyle name="Migliaia 28 3 6" xfId="9596" xr:uid="{C3C37EF9-DEC0-4C8F-925E-061E195B4679}"/>
    <cellStyle name="Migliaia 28 3 6 2" xfId="31866" xr:uid="{5F6539C8-3127-4E70-B933-1815AB54F1CD}"/>
    <cellStyle name="Migliaia 28 3 6 3" xfId="21590" xr:uid="{DB2D6212-1BE0-471E-91F0-174559D80D3B}"/>
    <cellStyle name="Migliaia 28 3 7" xfId="12717" xr:uid="{5C85CC42-93EA-4F40-AB24-C086C379CF2B}"/>
    <cellStyle name="Migliaia 28 3 7 3" xfId="23586" xr:uid="{55534AE7-EF81-4C10-B257-CF200D1628F4}"/>
    <cellStyle name="Migliaia 28 3 8" xfId="25942" xr:uid="{0F34321E-2A31-44E7-AC1B-3F3196008A42}"/>
    <cellStyle name="Migliaia 28 3 9" xfId="15642" xr:uid="{8099586F-8912-4459-9E72-E5536847175A}"/>
    <cellStyle name="Migliaia 28 4" xfId="3490" xr:uid="{B6184D5C-13FB-46AA-B212-544E85702D32}"/>
    <cellStyle name="Migliaia 28 4 2" xfId="4776" xr:uid="{F4C2403C-39A0-4B10-B5CF-1A4D79D75738}"/>
    <cellStyle name="Migliaia 28 4 2 2" xfId="7962" xr:uid="{075DC701-5803-4AEF-90BE-0A9CAF81C274}"/>
    <cellStyle name="Migliaia 28 4 2 2 2" xfId="30392" xr:uid="{547CAB46-DF97-4E0F-898F-83A0EA3482F5}"/>
    <cellStyle name="Migliaia 28 4 2 2 3" xfId="20102" xr:uid="{BE6ADB99-272C-4F9E-A13E-F5CA07A54C87}"/>
    <cellStyle name="Migliaia 28 4 2 3" xfId="11084" xr:uid="{A1DCECC8-3B3A-4D35-B745-BF94D8C6BC6D}"/>
    <cellStyle name="Migliaia 28 4 2 3 3" xfId="23082" xr:uid="{39510BCA-8059-46F1-82E7-C0E8BB159A97}"/>
    <cellStyle name="Migliaia 28 4 2 4" xfId="27433" xr:uid="{8241B992-2498-457F-A95E-56EF1E8821EA}"/>
    <cellStyle name="Migliaia 28 4 2 5" xfId="17134" xr:uid="{2C8A2AB4-08DA-4EA0-8932-EB498EF18897}"/>
    <cellStyle name="Migliaia 28 4 3" xfId="6873" xr:uid="{4E0F6E31-D375-4EEA-9B0B-9512207477D4}"/>
    <cellStyle name="Migliaia 28 4 3 2" xfId="29345" xr:uid="{987F5BB2-B4FC-4556-B735-E611D0E3F128}"/>
    <cellStyle name="Migliaia 28 4 3 3" xfId="19052" xr:uid="{0916D017-765B-4F2B-868D-EEB5DFDE8FCA}"/>
    <cellStyle name="Migliaia 28 4 4" xfId="10037" xr:uid="{A6C4D102-07AD-4590-8B72-F342060C06EA}"/>
    <cellStyle name="Migliaia 28 4 4 2" xfId="32306" xr:uid="{31114696-6FCE-4CD0-AC55-06B67D63458C}"/>
    <cellStyle name="Migliaia 28 4 4 3" xfId="22031" xr:uid="{335FD85A-B06A-4CD2-BC6F-0FE755DBF93E}"/>
    <cellStyle name="Migliaia 28 4 5" xfId="13112" xr:uid="{466B23D6-0BBA-497E-8D56-FDC8032C99EF}"/>
    <cellStyle name="Migliaia 28 4 5 3" xfId="23938" xr:uid="{02A8D506-841E-40BA-B4FE-692D79C02DBE}"/>
    <cellStyle name="Migliaia 28 4 6" xfId="26382" xr:uid="{3549BCDE-AC77-48FE-B260-8B62BDE21619}"/>
    <cellStyle name="Migliaia 28 4 7" xfId="16083" xr:uid="{C852478E-93C8-4827-ACE0-4C405C313EE2}"/>
    <cellStyle name="Migliaia 28 5" xfId="4656" xr:uid="{1EF9F565-1AEE-4127-A34A-0732A3BF0CCF}"/>
    <cellStyle name="Migliaia 28 5 2" xfId="7832" xr:uid="{40FF9AF6-382B-44E0-9806-9D8C7CC340CC}"/>
    <cellStyle name="Migliaia 28 5 2 2" xfId="30260" xr:uid="{F0FB95DD-16E8-4564-9492-CC24745B992C}"/>
    <cellStyle name="Migliaia 28 5 2 3" xfId="19971" xr:uid="{24F95586-DAF5-4674-8A1C-8C8FAE488827}"/>
    <cellStyle name="Migliaia 28 5 3" xfId="10955" xr:uid="{B04B0BC1-1C0E-4B33-97AD-AB70709E4C17}"/>
    <cellStyle name="Migliaia 28 5 3 3" xfId="22950" xr:uid="{E3646F8E-4F18-4AE0-BD4C-54F418B1213A}"/>
    <cellStyle name="Migliaia 28 5 4" xfId="13653" xr:uid="{B3FCF63A-D9AD-4F4A-B79D-CA3EF4926631}"/>
    <cellStyle name="Migliaia 28 5 4 3" xfId="24291" xr:uid="{54724D9E-94B9-4A44-BC32-C31B938F0947}"/>
    <cellStyle name="Migliaia 28 5 5" xfId="27301" xr:uid="{013C1AA7-BF1D-4A97-A678-47D27A9CE9CE}"/>
    <cellStyle name="Migliaia 28 5 6" xfId="17002" xr:uid="{1F471199-7944-4867-8390-EA3967C27B75}"/>
    <cellStyle name="Migliaia 28 6" xfId="4453" xr:uid="{C8757E51-6BC2-4AE6-9A7C-B528802059F0}"/>
    <cellStyle name="Migliaia 28 6 2" xfId="7629" xr:uid="{2A7CAA3A-D63F-4871-9A41-31105508EFD8}"/>
    <cellStyle name="Migliaia 28 6 2 2" xfId="30058" xr:uid="{54F6C13E-5925-4381-A474-86C18DED7DC6}"/>
    <cellStyle name="Migliaia 28 6 2 3" xfId="19768" xr:uid="{3FA56811-9158-468E-ABB0-1B0CD52A1465}"/>
    <cellStyle name="Migliaia 28 6 3" xfId="10752" xr:uid="{9405C39C-A1FA-4B9F-8D27-0832C7ED4571}"/>
    <cellStyle name="Migliaia 28 6 3 3" xfId="22747" xr:uid="{A17A08DA-5AB3-4FD1-8177-B83384E1244F}"/>
    <cellStyle name="Migliaia 28 6 4" xfId="13700" xr:uid="{85C0A000-63E9-4C1B-A1E8-200A9014159A}"/>
    <cellStyle name="Migliaia 28 6 4 3" xfId="24338" xr:uid="{0C635DC1-9EEF-412D-AD74-950C944DF608}"/>
    <cellStyle name="Migliaia 28 6 5" xfId="27098" xr:uid="{53EB7DF4-95BE-4A0C-89EF-1F7787818EF1}"/>
    <cellStyle name="Migliaia 28 6 6" xfId="16799" xr:uid="{7790A511-AC55-4649-AB34-830B11855622}"/>
    <cellStyle name="Migliaia 28 7" xfId="4363" xr:uid="{A7805314-52DB-42DE-B118-76B3F29DBC14}"/>
    <cellStyle name="Migliaia 28 7 2" xfId="7538" xr:uid="{B1D451A0-CB22-4970-9269-18DD21892DF4}"/>
    <cellStyle name="Migliaia 28 7 2 2" xfId="29967" xr:uid="{1D5AD1E8-164A-4F3F-9D1E-66088E39EB77}"/>
    <cellStyle name="Migliaia 28 7 2 3" xfId="19677" xr:uid="{109F1FD4-FD25-4E98-BBFE-0CB4176C3C2B}"/>
    <cellStyle name="Migliaia 28 7 3" xfId="10661" xr:uid="{59BB058B-6EEA-4CF1-ADBB-B16515287C4C}"/>
    <cellStyle name="Migliaia 28 7 3 3" xfId="22656" xr:uid="{B9B53DE1-72D3-48A8-AB97-82970E5198BA}"/>
    <cellStyle name="Migliaia 28 7 4" xfId="13922" xr:uid="{BEC1ED89-634F-4738-9680-863D7B244C9C}"/>
    <cellStyle name="Migliaia 28 7 4 3" xfId="24562" xr:uid="{6B215A05-5AD7-466A-8133-989512E8B3B6}"/>
    <cellStyle name="Migliaia 28 7 5" xfId="27007" xr:uid="{970DF68B-F7C0-442B-B5C1-7C2F97A64002}"/>
    <cellStyle name="Migliaia 28 7 6" xfId="16708" xr:uid="{9B502F9D-C544-4959-81E1-2A1609A41933}"/>
    <cellStyle name="Migliaia 28 8" xfId="4250" xr:uid="{9FA1F863-9163-4054-9127-2771E7507C8C}"/>
    <cellStyle name="Migliaia 28 8 2" xfId="7425" xr:uid="{93D9E685-7480-4055-9518-3CD045AC2F98}"/>
    <cellStyle name="Migliaia 28 8 2 2" xfId="29868" xr:uid="{B802F2E5-53A7-4738-BB56-E8C70BF69A8D}"/>
    <cellStyle name="Migliaia 28 8 2 3" xfId="19578" xr:uid="{FD9E7390-E787-457E-9439-2E68F74A9AD3}"/>
    <cellStyle name="Migliaia 28 8 3" xfId="10562" xr:uid="{61A717F1-83B8-4A71-AD2E-4A8E620AFAF0}"/>
    <cellStyle name="Migliaia 28 8 3 3" xfId="22557" xr:uid="{177E8D73-CA30-4649-86FF-E620C6138B9E}"/>
    <cellStyle name="Migliaia 28 8 4" xfId="26908" xr:uid="{D35ED88E-B8C8-43D5-B889-AC5ED56BCD04}"/>
    <cellStyle name="Migliaia 28 8 5" xfId="16609" xr:uid="{9164B8A9-17F5-4EC4-8878-F6C614031CF9}"/>
    <cellStyle name="Migliaia 28 9" xfId="3219" xr:uid="{42908962-5C91-4BFF-B896-0E69F06A00BB}"/>
    <cellStyle name="Migliaia 28 9 2" xfId="6574" xr:uid="{14199622-2684-4833-8737-4E056DF3C92A}"/>
    <cellStyle name="Migliaia 28 9 2 2" xfId="29074" xr:uid="{F136EFCB-7184-4B8B-874F-2380BAD18741}"/>
    <cellStyle name="Migliaia 28 9 2 3" xfId="18781" xr:uid="{7E84D105-E6C3-4303-BFC2-C0C3ADC9D904}"/>
    <cellStyle name="Migliaia 28 9 3" xfId="9765" xr:uid="{8BD431C1-57A5-4473-8F61-25683690D5A9}"/>
    <cellStyle name="Migliaia 28 9 3 2" xfId="32035" xr:uid="{21CAAB73-C80F-4C6C-8F09-92E4A61905B8}"/>
    <cellStyle name="Migliaia 28 9 3 3" xfId="21759" xr:uid="{8485B832-0278-42CB-9B01-771D1C0D3A27}"/>
    <cellStyle name="Migliaia 28 9 4" xfId="26111" xr:uid="{B4599001-A796-44D9-86E9-46C76C51908D}"/>
    <cellStyle name="Migliaia 28 9 5" xfId="15811" xr:uid="{EF5D1D0F-8B2F-4BD6-8427-31F29DE6DB96}"/>
    <cellStyle name="Migliaia 29" xfId="2857" xr:uid="{9698464C-7F5A-439E-B8A7-90F1F18A8F12}"/>
    <cellStyle name="Migliaia 29 10" xfId="3051" xr:uid="{78C33B05-9BFD-451D-AF60-5A047A676DED}"/>
    <cellStyle name="Migliaia 29 10 2" xfId="6340" xr:uid="{816BB964-B715-4A9F-AEB8-A202E169F66C}"/>
    <cellStyle name="Migliaia 29 10 2 2" xfId="28841" xr:uid="{5F0EAEA4-E344-4FFC-BE2D-C52B8343C590}"/>
    <cellStyle name="Migliaia 29 10 2 3" xfId="18547" xr:uid="{2C7A1120-6B3E-4C0A-AB93-FFF8A002C747}"/>
    <cellStyle name="Migliaia 29 10 3" xfId="9531" xr:uid="{AE17F58D-5BA9-4C62-BD04-9D513D4B7C6D}"/>
    <cellStyle name="Migliaia 29 10 3 2" xfId="31801" xr:uid="{B6B81EC6-34E0-4309-9BC8-2A7EF7211A62}"/>
    <cellStyle name="Migliaia 29 10 3 3" xfId="21525" xr:uid="{BF83FD51-4C87-47C3-9BAA-7AA5DCB0A2A9}"/>
    <cellStyle name="Migliaia 29 10 4" xfId="25877" xr:uid="{E945731F-4214-4F39-A163-65ED67B263B2}"/>
    <cellStyle name="Migliaia 29 10 5" xfId="15577" xr:uid="{A068F8FD-E15B-4863-A2FC-D705A03FE477}"/>
    <cellStyle name="Migliaia 29 11" xfId="2938" xr:uid="{46D4FEF3-5AE8-4025-90BE-D615F9AD8586}"/>
    <cellStyle name="Migliaia 29 11 2" xfId="6230" xr:uid="{D0AED372-7940-48C3-8473-2CC97A4E1683}"/>
    <cellStyle name="Migliaia 29 11 2 2" xfId="28731" xr:uid="{22716D0F-F96E-43ED-97C4-79BCC94C9115}"/>
    <cellStyle name="Migliaia 29 11 2 3" xfId="18437" xr:uid="{77F30C75-1D03-4F28-90A8-BD0AF25A013A}"/>
    <cellStyle name="Migliaia 29 11 3" xfId="9421" xr:uid="{58EDAB3F-51C5-46C8-A7DA-3B6F43C9913C}"/>
    <cellStyle name="Migliaia 29 11 3 2" xfId="31691" xr:uid="{2937479C-F04D-437B-8F3C-2E4928EF2F42}"/>
    <cellStyle name="Migliaia 29 11 3 3" xfId="21415" xr:uid="{370EA79A-2F2D-45A1-892B-B167D9374541}"/>
    <cellStyle name="Migliaia 29 11 4" xfId="25767" xr:uid="{757EC94E-1271-43B8-B8E5-55A9AD2EE2CC}"/>
    <cellStyle name="Migliaia 29 11 5" xfId="15467" xr:uid="{175703A1-B603-4B7B-8673-EE079AB11B6C}"/>
    <cellStyle name="Migliaia 29 12" xfId="6143" xr:uid="{68BEC386-1DF3-4584-A104-110089AFE859}"/>
    <cellStyle name="Migliaia 29 12 2" xfId="28644" xr:uid="{6494AC09-CE53-4E30-A604-09081E03BEA8}"/>
    <cellStyle name="Migliaia 29 12 3" xfId="18350" xr:uid="{0AC4BEB5-63F7-4AF3-89FB-8E9C6B40BAF4}"/>
    <cellStyle name="Migliaia 29 13" xfId="9334" xr:uid="{2D2086E1-828B-42F9-903F-E833A4A49682}"/>
    <cellStyle name="Migliaia 29 13 2" xfId="31604" xr:uid="{19CE7339-B0B4-45FE-9040-3E1336AB0D7B}"/>
    <cellStyle name="Migliaia 29 13 3" xfId="21328" xr:uid="{8C69EE2E-EE14-4B39-A9A5-1D1032095E3E}"/>
    <cellStyle name="Migliaia 29 14" xfId="12422" xr:uid="{825D74BC-ED52-45E6-AD35-8F72E770A971}"/>
    <cellStyle name="Migliaia 29 14 3" xfId="23519" xr:uid="{55A5D837-B33C-416E-8A0A-1A214E8493B1}"/>
    <cellStyle name="Migliaia 29 15" xfId="25680" xr:uid="{E7BDF9D2-8D13-4935-9F8D-53DB5DB33FB4}"/>
    <cellStyle name="Migliaia 29 16" xfId="15380" xr:uid="{0332F093-25B8-4EEB-877C-6D9E6FC48B09}"/>
    <cellStyle name="Migliaia 29 2" xfId="3156" xr:uid="{FCB465C7-B40A-4E21-81AF-905DF03F6276}"/>
    <cellStyle name="Migliaia 29 2 2" xfId="4026" xr:uid="{F7EA036F-558A-4DD9-A390-2C7107736FAA}"/>
    <cellStyle name="Migliaia 29 2 2 2" xfId="4940" xr:uid="{A2A7A5FC-0418-4EA8-AF24-6748DEB3CAE5}"/>
    <cellStyle name="Migliaia 29 2 2 2 2" xfId="8130" xr:uid="{9068D31B-2F4D-4FDB-BA7D-2540C6C62003}"/>
    <cellStyle name="Migliaia 29 2 2 2 2 2" xfId="30545" xr:uid="{CF543E91-7F0B-4CF7-BF00-4317F6E1AF33}"/>
    <cellStyle name="Migliaia 29 2 2 2 2 3" xfId="20255" xr:uid="{D25740EA-017C-4A95-87F3-F0BB3D511A12}"/>
    <cellStyle name="Migliaia 29 2 2 2 3" xfId="11237" xr:uid="{B3E2FF75-1275-4CD4-9371-F1ED9B8FE512}"/>
    <cellStyle name="Migliaia 29 2 2 2 3 3" xfId="23235" xr:uid="{C598174E-EA83-4F84-8C41-A1747998ECC2}"/>
    <cellStyle name="Migliaia 29 2 2 2 4" xfId="13627" xr:uid="{315B09DE-9D6E-42CF-B9AD-5BCC6A8799E7}"/>
    <cellStyle name="Migliaia 29 2 2 2 4 3" xfId="24265" xr:uid="{C11DFC7F-229A-4AEC-B248-17FC83437CCD}"/>
    <cellStyle name="Migliaia 29 2 2 2 5" xfId="27583" xr:uid="{38AA0F39-F309-425E-9B1C-047BE42B6676}"/>
    <cellStyle name="Migliaia 29 2 2 2 6" xfId="17287" xr:uid="{7EB12715-A14D-4124-9B39-A12A253453D6}"/>
    <cellStyle name="Migliaia 29 2 2 3" xfId="7201" xr:uid="{960C8D50-D5AD-4C7A-B7D8-01BDF69E7275}"/>
    <cellStyle name="Migliaia 29 2 2 3 2" xfId="29673" xr:uid="{4CAB15CE-19EB-431B-A6D9-4007566D8D6B}"/>
    <cellStyle name="Migliaia 29 2 2 3 3" xfId="19383" xr:uid="{1DAED466-4098-4FAC-83C2-FA629ABDEEAF}"/>
    <cellStyle name="Migliaia 29 2 2 4" xfId="10367" xr:uid="{5B6E7C5A-6EAC-47D9-A554-D4260CE1DD4C}"/>
    <cellStyle name="Migliaia 29 2 2 4 3" xfId="22362" xr:uid="{60A9BA90-3936-4083-AFCF-0F9BB23BC8C2}"/>
    <cellStyle name="Migliaia 29 2 2 5" xfId="13023" xr:uid="{FD4C43AA-08CC-424E-B2FF-A23D4ECDCCF7}"/>
    <cellStyle name="Migliaia 29 2 2 5 3" xfId="23848" xr:uid="{085B99A4-B547-4793-ACBD-46DDC01F74AA}"/>
    <cellStyle name="Migliaia 29 2 2 6" xfId="26713" xr:uid="{25B9EB75-F693-4E8C-931E-5AAE5C07176B}"/>
    <cellStyle name="Migliaia 29 2 2 7" xfId="16414" xr:uid="{E9D42D6E-ECA0-43DD-A68B-CD097FE62A29}"/>
    <cellStyle name="Migliaia 29 2 3" xfId="3872" xr:uid="{D682BC6A-9216-4A81-92E4-60D87CDD2366}"/>
    <cellStyle name="Migliaia 29 2 3 2" xfId="7044" xr:uid="{2722CF12-8222-4DF2-A79B-9B43A3933E28}"/>
    <cellStyle name="Migliaia 29 2 3 2 2" xfId="29514" xr:uid="{7B846407-B475-4C9B-A1C8-EC0A00906012}"/>
    <cellStyle name="Migliaia 29 2 3 2 3" xfId="19222" xr:uid="{8BDBA6FC-4469-4AB2-BE60-BCA186BB5F40}"/>
    <cellStyle name="Migliaia 29 2 3 3" xfId="10206" xr:uid="{6610E604-F722-45CF-B8BB-436ACED3A825}"/>
    <cellStyle name="Migliaia 29 2 3 3 2" xfId="32476" xr:uid="{EA477721-3C5A-45FA-A61E-3825249BEA44}"/>
    <cellStyle name="Migliaia 29 2 3 3 3" xfId="22201" xr:uid="{4C570E47-C925-40EC-BCF7-B9EBB266ACC2}"/>
    <cellStyle name="Migliaia 29 2 3 4" xfId="13464" xr:uid="{B1D5B409-0028-49D8-AB8F-7BC1DCFCF860}"/>
    <cellStyle name="Migliaia 29 2 3 4 3" xfId="24103" xr:uid="{841CE10F-72C8-4DF5-8C35-FFDC90EE321A}"/>
    <cellStyle name="Migliaia 29 2 3 5" xfId="26552" xr:uid="{EF04BD83-931B-47CF-9B36-AE743737EB49}"/>
    <cellStyle name="Migliaia 29 2 3 6" xfId="16253" xr:uid="{C806FE99-B643-4780-A9CC-54086A8324BF}"/>
    <cellStyle name="Migliaia 29 2 4" xfId="3401" xr:uid="{7D7D1DD6-EA32-4B3E-8508-289FFF82C180}"/>
    <cellStyle name="Migliaia 29 2 4 2" xfId="6758" xr:uid="{29B0A279-9C3B-410E-B233-A52C9A75D963}"/>
    <cellStyle name="Migliaia 29 2 4 2 2" xfId="29258" xr:uid="{9F3AD70D-1629-44BE-99DE-57DEE05CD988}"/>
    <cellStyle name="Migliaia 29 2 4 2 3" xfId="18965" xr:uid="{151CC7D2-4CD0-465E-94C5-09BEB080138C}"/>
    <cellStyle name="Migliaia 29 2 4 3" xfId="9949" xr:uid="{411D7596-E515-4E07-AC5C-05D961626AB8}"/>
    <cellStyle name="Migliaia 29 2 4 3 2" xfId="32219" xr:uid="{35C6CF45-1FAD-4E99-907C-CD3169C0905F}"/>
    <cellStyle name="Migliaia 29 2 4 3 3" xfId="21943" xr:uid="{F44FA7E7-A642-40A8-9A5B-4A5275DA4FAB}"/>
    <cellStyle name="Migliaia 29 2 4 4" xfId="26294" xr:uid="{D4A5A2D2-3CED-420D-87AB-220FC55EB914}"/>
    <cellStyle name="Migliaia 29 2 4 5" xfId="15995" xr:uid="{06EB86DB-9985-4216-9455-949E1716A0DF}"/>
    <cellStyle name="Migliaia 29 2 5" xfId="6505" xr:uid="{BF7F2BD6-F7EB-4DC4-A638-4CF4FB96695C}"/>
    <cellStyle name="Migliaia 29 2 5 2" xfId="29005" xr:uid="{2D22FD47-37DE-46BB-BF07-68EC077FED8E}"/>
    <cellStyle name="Migliaia 29 2 5 3" xfId="18712" xr:uid="{6C97D182-7536-473A-96DB-BD8C83B979A5}"/>
    <cellStyle name="Migliaia 29 2 6" xfId="9696" xr:uid="{C892E51C-E009-4D62-A606-CF53AFD98EDC}"/>
    <cellStyle name="Migliaia 29 2 6 2" xfId="31966" xr:uid="{2D7C2756-64EF-4297-9513-D6F5F8A15C8E}"/>
    <cellStyle name="Migliaia 29 2 6 3" xfId="21690" xr:uid="{72126CC8-37C8-4A97-8EB8-030AE963F31B}"/>
    <cellStyle name="Migliaia 29 2 7" xfId="12815" xr:uid="{E8F99C9E-D5AE-41F4-8CEA-BC0D7D067BDF}"/>
    <cellStyle name="Migliaia 29 2 7 3" xfId="23686" xr:uid="{371B015B-3269-4D66-8BD0-E1B72A7809C2}"/>
    <cellStyle name="Migliaia 29 2 8" xfId="26042" xr:uid="{DF1DCAF8-5E2E-4303-83DF-E27706DA64D6}"/>
    <cellStyle name="Migliaia 29 2 9" xfId="15742" xr:uid="{20F7F398-7869-4364-AAB2-D822B8A3B9C4}"/>
    <cellStyle name="Migliaia 29 3" xfId="3112" xr:uid="{ABA8C287-6045-4408-9B68-371D6033A7D2}"/>
    <cellStyle name="Migliaia 29 3 2" xfId="3978" xr:uid="{DF3F6653-D1F6-444D-82A7-676CB7E7CDB8}"/>
    <cellStyle name="Migliaia 29 3 2 2" xfId="5009" xr:uid="{76DD5C76-1189-413C-9EBD-80D69679FF05}"/>
    <cellStyle name="Migliaia 29 3 2 2 2" xfId="8207" xr:uid="{BD3D4116-6885-407B-849F-60FEAF830EAF}"/>
    <cellStyle name="Migliaia 29 3 2 2 2 2" xfId="30619" xr:uid="{E2084252-9B75-42A7-BC77-99655EA73230}"/>
    <cellStyle name="Migliaia 29 3 2 2 2 3" xfId="20330" xr:uid="{3605AF3D-B45E-4AFF-A938-6CE3EB22AB16}"/>
    <cellStyle name="Migliaia 29 3 2 2 3" xfId="11312" xr:uid="{2D26D8EC-E5B5-4BB3-AA6D-DB9978C50317}"/>
    <cellStyle name="Migliaia 29 3 2 2 3 3" xfId="23310" xr:uid="{26649F90-9FF4-474A-A2AC-04E8C7218E28}"/>
    <cellStyle name="Migliaia 29 3 2 2 4" xfId="13550" xr:uid="{F339028E-771D-44E8-A547-4F934C566624}"/>
    <cellStyle name="Migliaia 29 3 2 2 4 3" xfId="24186" xr:uid="{C2C79C25-3449-4A4B-8287-1EFFFB3489B5}"/>
    <cellStyle name="Migliaia 29 3 2 2 5" xfId="27656" xr:uid="{B565BBFF-727E-4CB1-9059-8C16AA557C7D}"/>
    <cellStyle name="Migliaia 29 3 2 2 6" xfId="17362" xr:uid="{7D7FD266-4A32-4B9B-BBC4-2432572C6894}"/>
    <cellStyle name="Migliaia 29 3 2 3" xfId="7124" xr:uid="{98AD606F-EE66-4679-B828-F98D5948FA40}"/>
    <cellStyle name="Migliaia 29 3 2 3 2" xfId="29595" xr:uid="{A49D9CF3-BB68-474B-B324-864E0B233517}"/>
    <cellStyle name="Migliaia 29 3 2 3 3" xfId="19304" xr:uid="{E7EC3AC8-FBD2-44A7-99E2-DB20F7BE2DDA}"/>
    <cellStyle name="Migliaia 29 3 2 4" xfId="10288" xr:uid="{9759BB13-0EAB-4AE4-84BD-43458C827B09}"/>
    <cellStyle name="Migliaia 29 3 2 4 2" xfId="32557" xr:uid="{FBC33861-0DEF-4909-803C-7DC28AE6FFA4}"/>
    <cellStyle name="Migliaia 29 3 2 4 3" xfId="22283" xr:uid="{257DD84B-979D-413E-AFC2-9570E036AC54}"/>
    <cellStyle name="Migliaia 29 3 2 5" xfId="12946" xr:uid="{150284BD-5C4C-420E-8EC0-F2ED8C82922B}"/>
    <cellStyle name="Migliaia 29 3 2 5 3" xfId="23769" xr:uid="{D0A52153-8F50-493F-8601-AFE3614414B9}"/>
    <cellStyle name="Migliaia 29 3 2 6" xfId="26634" xr:uid="{D8DAE1E4-2C75-4D66-AA4C-B5A0373E3A34}"/>
    <cellStyle name="Migliaia 29 3 2 7" xfId="16335" xr:uid="{C7D2E9D0-0688-45C1-9AEC-96BADFE2DA47}"/>
    <cellStyle name="Migliaia 29 3 3" xfId="3799" xr:uid="{30A0FC5E-294A-4F1D-83CC-1BF7384AC237}"/>
    <cellStyle name="Migliaia 29 3 3 2" xfId="6962" xr:uid="{F7945099-D131-42C5-B09F-9D07DE05D588}"/>
    <cellStyle name="Migliaia 29 3 3 2 2" xfId="29433" xr:uid="{448FBB20-1276-401A-B821-E91C21E9A1F0}"/>
    <cellStyle name="Migliaia 29 3 3 2 3" xfId="19140" xr:uid="{B45A5F02-BE7E-4DDE-B60B-FBD9A19E346E}"/>
    <cellStyle name="Migliaia 29 3 3 3" xfId="10125" xr:uid="{8D4130FC-9C71-4C1A-93F0-7C6155216934}"/>
    <cellStyle name="Migliaia 29 3 3 3 2" xfId="32394" xr:uid="{0F20434A-9D4B-49D5-92A8-D690B557101F}"/>
    <cellStyle name="Migliaia 29 3 3 3 3" xfId="22119" xr:uid="{0DEDCD0F-C673-457D-BFC6-49586CB09817}"/>
    <cellStyle name="Migliaia 29 3 3 4" xfId="13390" xr:uid="{7D06D484-E2E9-42DA-9043-AC5803498E97}"/>
    <cellStyle name="Migliaia 29 3 3 4 3" xfId="24026" xr:uid="{FAE6B8E7-6120-40B6-9E4F-F8D2BA8D75D5}"/>
    <cellStyle name="Migliaia 29 3 3 5" xfId="26470" xr:uid="{EBDAF511-B572-4E5F-A9A6-214ADBDD7209}"/>
    <cellStyle name="Migliaia 29 3 3 6" xfId="16171" xr:uid="{5A03A23A-CF96-49CA-A886-8CD69C8C6417}"/>
    <cellStyle name="Migliaia 29 3 4" xfId="3319" xr:uid="{8AA7697A-99AB-4B27-BC62-B67444928EC5}"/>
    <cellStyle name="Migliaia 29 3 4 2" xfId="6676" xr:uid="{097F8FE7-7596-475F-910E-F75D92746FBC}"/>
    <cellStyle name="Migliaia 29 3 4 2 2" xfId="29176" xr:uid="{73DDA9A4-0BA8-4E13-B2B6-DD593E768374}"/>
    <cellStyle name="Migliaia 29 3 4 2 3" xfId="18883" xr:uid="{CB4AD149-045C-40B9-B4ED-79F76B1A1E78}"/>
    <cellStyle name="Migliaia 29 3 4 3" xfId="9867" xr:uid="{06592CE0-2183-45F8-BAC7-0318E1D70FD8}"/>
    <cellStyle name="Migliaia 29 3 4 3 2" xfId="32137" xr:uid="{C1BB14C7-24BC-491E-878C-31FEA7810BEC}"/>
    <cellStyle name="Migliaia 29 3 4 3 3" xfId="21861" xr:uid="{842CFB68-EA53-42C7-966E-AC6A29D429FA}"/>
    <cellStyle name="Migliaia 29 3 4 4" xfId="26212" xr:uid="{9621A587-7239-4403-8023-1B894BEA957B}"/>
    <cellStyle name="Migliaia 29 3 4 5" xfId="15913" xr:uid="{5195D115-F4EF-4B25-A90F-F0A8E426276E}"/>
    <cellStyle name="Migliaia 29 3 5" xfId="6423" xr:uid="{BBB10744-9676-48E0-965B-EA0B3A70829E}"/>
    <cellStyle name="Migliaia 29 3 5 2" xfId="28924" xr:uid="{B2F2C785-B93F-4161-AB80-CE4059F6BECE}"/>
    <cellStyle name="Migliaia 29 3 5 3" xfId="18630" xr:uid="{68DC53E3-8151-4ACE-8CC8-5E786763165F}"/>
    <cellStyle name="Migliaia 29 3 6" xfId="9614" xr:uid="{5670E750-D863-4679-B562-824FB001F1DE}"/>
    <cellStyle name="Migliaia 29 3 6 2" xfId="31884" xr:uid="{6E215ED9-69F3-4BC3-A129-B098B73150D2}"/>
    <cellStyle name="Migliaia 29 3 6 3" xfId="21608" xr:uid="{8E3CBB6F-97CF-42B1-BA9B-98937C39BA96}"/>
    <cellStyle name="Migliaia 29 3 7" xfId="12734" xr:uid="{8C90A1D7-FD71-4473-BB7F-84C41B7C1767}"/>
    <cellStyle name="Migliaia 29 3 7 3" xfId="23604" xr:uid="{BDD2AF83-439C-45B7-B745-5F3B06D27318}"/>
    <cellStyle name="Migliaia 29 3 8" xfId="25960" xr:uid="{94FB7883-0DCF-4056-A36A-5262AC9F2835}"/>
    <cellStyle name="Migliaia 29 3 9" xfId="15660" xr:uid="{571770C6-0D43-47A2-97E1-96E2A3B77BC8}"/>
    <cellStyle name="Migliaia 29 4" xfId="3496" xr:uid="{B71EAE5C-91DE-42D0-8643-1AB4D6018FEE}"/>
    <cellStyle name="Migliaia 29 4 2" xfId="4794" xr:uid="{8F422A5E-5B7C-4976-B017-BC258482BC1B}"/>
    <cellStyle name="Migliaia 29 4 2 2" xfId="7980" xr:uid="{E6B8FCCD-D095-4BAF-B52F-8C1C1C17E1A9}"/>
    <cellStyle name="Migliaia 29 4 2 2 2" xfId="30410" xr:uid="{D0C483E7-A174-4410-BA2F-49ECDA0F84C1}"/>
    <cellStyle name="Migliaia 29 4 2 2 3" xfId="20120" xr:uid="{CE10608D-E4B9-4F5B-ABA3-BCD3EEB41F1E}"/>
    <cellStyle name="Migliaia 29 4 2 3" xfId="11102" xr:uid="{2964CB5B-0775-415B-8BE7-933ABAA8797B}"/>
    <cellStyle name="Migliaia 29 4 2 3 3" xfId="23100" xr:uid="{B8BBE146-4FE1-4047-8EE9-47C56641D6A7}"/>
    <cellStyle name="Migliaia 29 4 2 4" xfId="27451" xr:uid="{999C0E4E-2A04-438C-BFF4-BFD66087DA78}"/>
    <cellStyle name="Migliaia 29 4 2 5" xfId="17152" xr:uid="{8A436FB1-BC0F-4C98-9F6B-44031469E51D}"/>
    <cellStyle name="Migliaia 29 4 3" xfId="6877" xr:uid="{3E3E50F8-5A7E-4F15-8786-95BC1754C57D}"/>
    <cellStyle name="Migliaia 29 4 3 2" xfId="29348" xr:uid="{83A6DEAD-9219-4AF8-8C5C-203746C4DDDC}"/>
    <cellStyle name="Migliaia 29 4 3 3" xfId="19055" xr:uid="{3AAFF514-4750-44EE-9E62-6D2088CDFBE2}"/>
    <cellStyle name="Migliaia 29 4 4" xfId="10040" xr:uid="{5E5C406E-47B8-4983-90AC-01BCE2FDF8C2}"/>
    <cellStyle name="Migliaia 29 4 4 2" xfId="32309" xr:uid="{05715E34-F88E-4D2E-9C87-34AEBE43EE50}"/>
    <cellStyle name="Migliaia 29 4 4 3" xfId="22034" xr:uid="{8F5247A5-185C-426E-A8D5-43704FAB7D98}"/>
    <cellStyle name="Migliaia 29 4 5" xfId="13117" xr:uid="{C03C98AA-9C1E-4B03-9B80-EC828FC018E7}"/>
    <cellStyle name="Migliaia 29 4 5 3" xfId="23941" xr:uid="{273FCBA0-552F-4A2A-A666-947CF962BA33}"/>
    <cellStyle name="Migliaia 29 4 6" xfId="26385" xr:uid="{FC1C34D6-A71D-4521-A428-0EF1BB84A989}"/>
    <cellStyle name="Migliaia 29 4 7" xfId="16086" xr:uid="{6C742085-C224-41ED-A58B-653198368986}"/>
    <cellStyle name="Migliaia 29 5" xfId="4674" xr:uid="{253270EF-E481-4895-B856-D742FF3462BB}"/>
    <cellStyle name="Migliaia 29 5 2" xfId="7850" xr:uid="{01825E91-4AEB-4E02-8043-99C667889B87}"/>
    <cellStyle name="Migliaia 29 5 2 2" xfId="30278" xr:uid="{77184ADC-EFB8-4F94-970C-AA4B7AFAE0A0}"/>
    <cellStyle name="Migliaia 29 5 2 3" xfId="19989" xr:uid="{02912E7C-5D57-4097-9651-FDFC5FE6D371}"/>
    <cellStyle name="Migliaia 29 5 3" xfId="10973" xr:uid="{E88BC3B8-F1F0-418F-B19C-D082A6B6A5F6}"/>
    <cellStyle name="Migliaia 29 5 3 3" xfId="22968" xr:uid="{EAEFE602-54C1-43A9-B78C-ACCD7D8169BD}"/>
    <cellStyle name="Migliaia 29 5 4" xfId="14007" xr:uid="{7BD81B97-013E-49EC-98CB-8FAAE0491B67}"/>
    <cellStyle name="Migliaia 29 5 4 3" xfId="24646" xr:uid="{3D5866A0-F933-4F54-8869-462B417EBF2A}"/>
    <cellStyle name="Migliaia 29 5 5" xfId="27319" xr:uid="{C8236738-2372-4A48-9137-9C4361EBAD77}"/>
    <cellStyle name="Migliaia 29 5 6" xfId="17020" xr:uid="{5E5A6DE9-4823-409A-ACC6-C72DEDF9C9AF}"/>
    <cellStyle name="Migliaia 29 6" xfId="4471" xr:uid="{B099B7AE-8429-4031-88AA-585690101D0A}"/>
    <cellStyle name="Migliaia 29 6 2" xfId="7647" xr:uid="{B8C8DF13-33B4-47F3-A83A-77974F4D734D}"/>
    <cellStyle name="Migliaia 29 6 2 2" xfId="30076" xr:uid="{E56102D2-293E-48F3-9801-A765A95078C8}"/>
    <cellStyle name="Migliaia 29 6 2 3" xfId="19786" xr:uid="{DD98942B-6E4F-4EEC-82E8-02547E012F90}"/>
    <cellStyle name="Migliaia 29 6 3" xfId="10770" xr:uid="{FDA27FD5-EE35-4444-A2A7-3B829CC06458}"/>
    <cellStyle name="Migliaia 29 6 3 3" xfId="22765" xr:uid="{200B1861-72B9-4CB3-BBCA-2EA1FD1C2803}"/>
    <cellStyle name="Migliaia 29 6 4" xfId="13835" xr:uid="{9B3000CD-A5AD-46A2-8CC2-191FEB2342EC}"/>
    <cellStyle name="Migliaia 29 6 4 3" xfId="24475" xr:uid="{A18E9244-970A-4C1C-8C72-42AF26043C80}"/>
    <cellStyle name="Migliaia 29 6 5" xfId="27116" xr:uid="{F3084949-C923-47C4-BE6D-91BDAB828C09}"/>
    <cellStyle name="Migliaia 29 6 6" xfId="16817" xr:uid="{FE7D96A1-A727-4590-842A-9A67C3018619}"/>
    <cellStyle name="Migliaia 29 7" xfId="4371" xr:uid="{8659E074-546C-4E2D-8B07-EC6E853E7C83}"/>
    <cellStyle name="Migliaia 29 7 2" xfId="7546" xr:uid="{D8AA9240-0634-4059-81C5-C7EB02DC7471}"/>
    <cellStyle name="Migliaia 29 7 2 2" xfId="29975" xr:uid="{D3D7FD7A-63B1-430C-8CBD-A02F46CEA964}"/>
    <cellStyle name="Migliaia 29 7 2 3" xfId="19685" xr:uid="{ED312FFF-9670-4FC3-8DD4-A54473B2991B}"/>
    <cellStyle name="Migliaia 29 7 3" xfId="10669" xr:uid="{45957692-4EFA-4EA8-A5BC-06BBB500DEAA}"/>
    <cellStyle name="Migliaia 29 7 3 3" xfId="22664" xr:uid="{E25D6B79-D10D-40BD-AFD7-F00F91E0512D}"/>
    <cellStyle name="Migliaia 29 7 4" xfId="13704" xr:uid="{F9CFDB5C-730F-49CA-8984-7FB5BBB9253B}"/>
    <cellStyle name="Migliaia 29 7 4 3" xfId="24342" xr:uid="{FD219091-DAB2-45FF-9A8D-F20EC5FE165C}"/>
    <cellStyle name="Migliaia 29 7 5" xfId="27015" xr:uid="{01C63509-DF31-4706-B2C5-6B3E11935953}"/>
    <cellStyle name="Migliaia 29 7 6" xfId="16716" xr:uid="{AA1DFAF5-4C71-4C3E-A689-937A18D71716}"/>
    <cellStyle name="Migliaia 29 8" xfId="4268" xr:uid="{B819E1A4-9FF1-4959-8C87-4CA53A26A5A5}"/>
    <cellStyle name="Migliaia 29 8 2" xfId="7443" xr:uid="{B4741C34-C8BE-42BA-ADE9-3CC297EED139}"/>
    <cellStyle name="Migliaia 29 8 2 2" xfId="29886" xr:uid="{4B7DABF8-32A3-4CC6-8F94-93D6C6ADD7CF}"/>
    <cellStyle name="Migliaia 29 8 2 3" xfId="19596" xr:uid="{49C3BE70-FA5B-40D9-B4C8-F33226975FA9}"/>
    <cellStyle name="Migliaia 29 8 3" xfId="10580" xr:uid="{04E2A2C8-9B5B-4915-A066-7CD2910EA2C5}"/>
    <cellStyle name="Migliaia 29 8 3 3" xfId="22575" xr:uid="{C7C51E4A-F360-4FA2-9A06-D886B30A886C}"/>
    <cellStyle name="Migliaia 29 8 4" xfId="26926" xr:uid="{BDB5085A-8F16-4CDB-8C44-B19CE1F8315D}"/>
    <cellStyle name="Migliaia 29 8 5" xfId="16627" xr:uid="{98198140-EED1-491C-8B71-B457DFE799B8}"/>
    <cellStyle name="Migliaia 29 9" xfId="3237" xr:uid="{25255294-3E19-4C62-8F5D-464CB57A094D}"/>
    <cellStyle name="Migliaia 29 9 2" xfId="6592" xr:uid="{923DA73B-D936-4D73-99A6-03CA4782941E}"/>
    <cellStyle name="Migliaia 29 9 2 2" xfId="29092" xr:uid="{F15198A4-6E22-4739-886D-E29F84E37CBD}"/>
    <cellStyle name="Migliaia 29 9 2 3" xfId="18799" xr:uid="{5E1FA9A2-28D0-4D29-B576-635093E3ABBF}"/>
    <cellStyle name="Migliaia 29 9 3" xfId="9783" xr:uid="{100299B2-8CA8-44FB-996E-305DF8F0F6C4}"/>
    <cellStyle name="Migliaia 29 9 3 2" xfId="32053" xr:uid="{9CBD7FFA-5DC3-4F70-9077-F9CFD21CB7ED}"/>
    <cellStyle name="Migliaia 29 9 3 3" xfId="21777" xr:uid="{0B6F8802-8379-43D9-91E0-B74E3929F4B7}"/>
    <cellStyle name="Migliaia 29 9 4" xfId="26129" xr:uid="{930B28C1-DF8A-41B3-BDEF-2AE6BFBB186E}"/>
    <cellStyle name="Migliaia 29 9 5" xfId="15829" xr:uid="{65FA78FD-6B97-47AD-BB1F-4966C15BEE7F}"/>
    <cellStyle name="Migliaia 3" xfId="50" xr:uid="{BB77C3E9-DEB1-4254-8A12-E4934849501D}"/>
    <cellStyle name="Migliaia 3 10" xfId="1457" xr:uid="{190922A1-BAAF-46A3-9C30-54135AFB0315}"/>
    <cellStyle name="Migliaia 3 10 2" xfId="7594" xr:uid="{FF7BE63A-34E9-4C0C-BC77-E909D93780C1}"/>
    <cellStyle name="Migliaia 3 10 2 2" xfId="30023" xr:uid="{52F049FA-4213-4718-AC81-FBD46214C496}"/>
    <cellStyle name="Migliaia 3 10 2 3" xfId="19733" xr:uid="{2A7BCD41-A475-4FFE-B390-D5A769C444E5}"/>
    <cellStyle name="Migliaia 3 10 3" xfId="10717" xr:uid="{8E70F506-961E-49E5-8FDE-10EEB67094BF}"/>
    <cellStyle name="Migliaia 3 10 3 3" xfId="22712" xr:uid="{5699793F-AEA4-4E9F-927D-C7E4269DB0DE}"/>
    <cellStyle name="Migliaia 3 10 4" xfId="4418" xr:uid="{0F4BFBE0-80C6-400C-81A3-0E79C1F76809}"/>
    <cellStyle name="Migliaia 3 10 4 3" xfId="24355" xr:uid="{39568501-15AF-4542-9374-465352DF4702}"/>
    <cellStyle name="Migliaia 3 10 5" xfId="27063" xr:uid="{8E8A9840-FB5C-4FF6-A63E-DB8C90901C7C}"/>
    <cellStyle name="Migliaia 3 10 6" xfId="16764" xr:uid="{2663E190-8E29-49BF-BBC7-1B838AAC0D0E}"/>
    <cellStyle name="Migliaia 3 11" xfId="4210" xr:uid="{B1219DC6-4986-41B5-A1F7-52719223B8E0}"/>
    <cellStyle name="Migliaia 3 11 2" xfId="7385" xr:uid="{1760627A-894C-4E4B-959F-E9F1E2C42E94}"/>
    <cellStyle name="Migliaia 3 11 2 2" xfId="29834" xr:uid="{817486B4-9BBE-4810-9F57-85380BCC0FE5}"/>
    <cellStyle name="Migliaia 3 11 2 3" xfId="19544" xr:uid="{5E8D3B12-3B09-40B8-AAC7-B792D9E29E78}"/>
    <cellStyle name="Migliaia 3 11 3" xfId="10528" xr:uid="{3A854597-A509-4CC6-B1BC-4921280A77B7}"/>
    <cellStyle name="Migliaia 3 11 3 3" xfId="22523" xr:uid="{E0AA5F47-D5DF-4C1F-B1AC-3B70254249CC}"/>
    <cellStyle name="Migliaia 3 11 4" xfId="14086" xr:uid="{84EA91FD-00E8-44B2-A143-17206BA1A92F}"/>
    <cellStyle name="Migliaia 3 11 4 3" xfId="24722" xr:uid="{FAF07F9A-554F-4337-872E-F768BAC320E2}"/>
    <cellStyle name="Migliaia 3 11 5" xfId="26874" xr:uid="{4E091DD7-1A99-4313-9872-42826517DB83}"/>
    <cellStyle name="Migliaia 3 11 6" xfId="16575" xr:uid="{459D506E-578E-40BF-A6E0-E260BF03DCA6}"/>
    <cellStyle name="Migliaia 3 12" xfId="4061" xr:uid="{68DC17A5-6E9D-41E6-91A9-4630F9CC8648}"/>
    <cellStyle name="Migliaia 3 12 2" xfId="7236" xr:uid="{0E18E558-3A25-49D8-853B-3E29B74184AE}"/>
    <cellStyle name="Migliaia 3 12 2 2" xfId="29707" xr:uid="{19EB356F-9C0C-4A32-887A-D2C6FBB80796}"/>
    <cellStyle name="Migliaia 3 12 2 3" xfId="19417" xr:uid="{C27F4557-EDCD-41AC-B07F-4CC9B0FDDCD5}"/>
    <cellStyle name="Migliaia 3 12 3" xfId="10401" xr:uid="{2E08F037-9E03-45EE-8A31-456D2479A371}"/>
    <cellStyle name="Migliaia 3 12 3 3" xfId="22396" xr:uid="{4E631895-FC06-412F-8447-3EBEF1E42FFD}"/>
    <cellStyle name="Migliaia 3 12 4" xfId="26747" xr:uid="{D82EF277-711B-47AA-AEAD-93967AEE4BA6}"/>
    <cellStyle name="Migliaia 3 12 5" xfId="16448" xr:uid="{54A54810-D591-48E9-9DC0-9BE6B574B5FB}"/>
    <cellStyle name="Migliaia 3 13" xfId="3185" xr:uid="{D15A05E4-4F9C-4EFB-9C2E-BB7FC882DCBE}"/>
    <cellStyle name="Migliaia 3 13 2" xfId="6540" xr:uid="{05985384-2BEB-4600-A009-03BBB43A570C}"/>
    <cellStyle name="Migliaia 3 13 2 2" xfId="29040" xr:uid="{91251023-F78B-42E1-A9A8-77ED0AA93C9A}"/>
    <cellStyle name="Migliaia 3 13 2 3" xfId="18747" xr:uid="{8784040E-CD3E-46BA-AE13-B4233B03180D}"/>
    <cellStyle name="Migliaia 3 13 3" xfId="9731" xr:uid="{B338F756-0A5F-40EE-918A-3930450D0EA7}"/>
    <cellStyle name="Migliaia 3 13 3 2" xfId="32001" xr:uid="{0220DB45-2F88-45AB-9CAC-BE8C2BE388F5}"/>
    <cellStyle name="Migliaia 3 13 3 3" xfId="21725" xr:uid="{F8442775-7AD4-4C07-981E-CB8A3C1CF97D}"/>
    <cellStyle name="Migliaia 3 13 4" xfId="26077" xr:uid="{7BBD2B2E-EEA7-4FBA-8818-3E65FE7FDDDC}"/>
    <cellStyle name="Migliaia 3 13 5" xfId="15777" xr:uid="{B27C1545-5B35-4DA3-9C06-9746558F3299}"/>
    <cellStyle name="Migliaia 3 14" xfId="3000" xr:uid="{A4A0A118-7694-4923-B158-F0CDE91BE955}"/>
    <cellStyle name="Migliaia 3 14 2" xfId="6289" xr:uid="{17EB1A70-0805-42C9-BF95-C3B8EBF5F55E}"/>
    <cellStyle name="Migliaia 3 14 2 2" xfId="28790" xr:uid="{3D4F7AF2-B700-4D25-B9AE-5D62A953502B}"/>
    <cellStyle name="Migliaia 3 14 2 3" xfId="18496" xr:uid="{CF54A942-A668-4B4B-A3F7-339D858F1216}"/>
    <cellStyle name="Migliaia 3 14 3" xfId="9480" xr:uid="{1EFF2A2C-7F9B-48F7-BACE-60F7500D2F9B}"/>
    <cellStyle name="Migliaia 3 14 3 2" xfId="31750" xr:uid="{FCBCE9BE-139D-4EAF-86B5-0635E518FEA6}"/>
    <cellStyle name="Migliaia 3 14 3 3" xfId="21474" xr:uid="{88FD98DC-531B-44A8-BE3F-6406DC63BECC}"/>
    <cellStyle name="Migliaia 3 14 4" xfId="25826" xr:uid="{63053D1D-3C8C-4DBB-88E6-5EA43D8C45FB}"/>
    <cellStyle name="Migliaia 3 14 5" xfId="15526" xr:uid="{82625CDB-438B-4571-952A-93441B9E6B1E}"/>
    <cellStyle name="Migliaia 3 15" xfId="2886" xr:uid="{F6B9BDFC-A474-455A-91C2-2F08C28F509E}"/>
    <cellStyle name="Migliaia 3 15 2" xfId="6178" xr:uid="{B06F4F92-6FE5-4532-AE33-82F45EEF0D96}"/>
    <cellStyle name="Migliaia 3 15 2 2" xfId="28679" xr:uid="{6D81EACD-600C-465A-8E0F-8289A03F454A}"/>
    <cellStyle name="Migliaia 3 15 2 3" xfId="18385" xr:uid="{E1E94BA2-520B-474E-8B93-9672FDF43802}"/>
    <cellStyle name="Migliaia 3 15 3" xfId="9369" xr:uid="{E534B727-BC40-450F-AC55-5E669A97C523}"/>
    <cellStyle name="Migliaia 3 15 3 2" xfId="31639" xr:uid="{864BC642-9E57-4106-ACD2-7BC248EB9498}"/>
    <cellStyle name="Migliaia 3 15 3 3" xfId="21363" xr:uid="{C65DFDF7-278B-42C9-B444-32EBB8A36DE5}"/>
    <cellStyle name="Migliaia 3 15 4" xfId="25715" xr:uid="{51FC59CA-D8A5-4E26-8874-222B0DC7099F}"/>
    <cellStyle name="Migliaia 3 15 5" xfId="15415" xr:uid="{EC2834F0-36C9-46E4-8B45-A7C911CEB231}"/>
    <cellStyle name="Migliaia 3 16" xfId="2805" xr:uid="{9F03FC29-E700-4B11-851C-5C2225A23D1A}"/>
    <cellStyle name="Migliaia 3 16 2" xfId="6091" xr:uid="{DD1794D6-B476-4F22-88C5-B49442CA49F5}"/>
    <cellStyle name="Migliaia 3 16 2 2" xfId="28592" xr:uid="{0E748B7F-30A8-428F-9090-03A3F6560280}"/>
    <cellStyle name="Migliaia 3 16 2 3" xfId="18298" xr:uid="{7AC27417-904A-43D3-BE82-266A978E509A}"/>
    <cellStyle name="Migliaia 3 16 3" xfId="9282" xr:uid="{43D85D93-7E54-4F14-9846-E36FB3A3E37A}"/>
    <cellStyle name="Migliaia 3 16 3 2" xfId="31552" xr:uid="{9F97D57B-418A-43CA-ADF4-6104B412F094}"/>
    <cellStyle name="Migliaia 3 16 3 3" xfId="21276" xr:uid="{71D6BB52-304B-4DAE-A2BB-1A9E022BBEBD}"/>
    <cellStyle name="Migliaia 3 16 4" xfId="25628" xr:uid="{BC22B4B8-A636-4B10-ABEE-75A07FE94034}"/>
    <cellStyle name="Migliaia 3 16 5" xfId="15328" xr:uid="{4D31813D-EFDD-469B-8427-4386CB86EEA5}"/>
    <cellStyle name="Migliaia 3 17" xfId="2707" xr:uid="{43E7E343-1FAD-4043-B1D5-4321C094DF43}"/>
    <cellStyle name="Migliaia 3 17 2" xfId="5992" xr:uid="{930F4AB8-C979-4CBB-931B-64DB2A2F2FFA}"/>
    <cellStyle name="Migliaia 3 17 2 2" xfId="28493" xr:uid="{68670F97-4028-45C7-A395-492C48D36BCF}"/>
    <cellStyle name="Migliaia 3 17 2 3" xfId="18199" xr:uid="{ADC47E5D-4BFA-4375-837D-E5A798E88C63}"/>
    <cellStyle name="Migliaia 3 17 3" xfId="9183" xr:uid="{7262CD76-0CA7-4890-B3EC-018F046E1BAC}"/>
    <cellStyle name="Migliaia 3 17 3 2" xfId="31453" xr:uid="{B648F780-2848-4752-A6E0-D1F7F118E3A6}"/>
    <cellStyle name="Migliaia 3 17 3 3" xfId="21177" xr:uid="{7DADBF9C-2255-493A-8B90-C7CBA038CABC}"/>
    <cellStyle name="Migliaia 3 17 4" xfId="25529" xr:uid="{BE70E0E9-4823-4FEA-9304-B9F8E6220C8E}"/>
    <cellStyle name="Migliaia 3 17 5" xfId="15229" xr:uid="{DE2A851B-502E-4769-831B-B13C97E388A9}"/>
    <cellStyle name="Migliaia 3 18" xfId="2671" xr:uid="{5BCA61C0-05F4-4DCA-B1DA-2D23BB006EBC}"/>
    <cellStyle name="Migliaia 3 18 2" xfId="5959" xr:uid="{4FA05980-8060-4130-872E-DBC345880DF4}"/>
    <cellStyle name="Migliaia 3 18 2 2" xfId="28460" xr:uid="{6680BAE6-271D-406F-8369-EF95C0FD9052}"/>
    <cellStyle name="Migliaia 3 18 2 3" xfId="18166" xr:uid="{66D3FD15-C3E9-487E-BE3B-9A60481C57BA}"/>
    <cellStyle name="Migliaia 3 18 3" xfId="9150" xr:uid="{A179D7A2-C52A-49B6-B47A-DC8D5CE66429}"/>
    <cellStyle name="Migliaia 3 18 3 2" xfId="31420" xr:uid="{5F6C4379-DBB0-4895-8BC4-77B21CFE8529}"/>
    <cellStyle name="Migliaia 3 18 3 3" xfId="21144" xr:uid="{77A0C628-63EA-4739-9B43-6B621405958B}"/>
    <cellStyle name="Migliaia 3 18 4" xfId="25496" xr:uid="{93D17A78-8B74-46E2-868B-15624B2725B8}"/>
    <cellStyle name="Migliaia 3 18 5" xfId="15196" xr:uid="{B475DA88-54C7-4386-A0F1-DF388C8765A1}"/>
    <cellStyle name="Migliaia 3 19" xfId="2585" xr:uid="{F5C7B505-86C0-4E82-B9BF-565F02F8C256}"/>
    <cellStyle name="Migliaia 3 19 2" xfId="5899" xr:uid="{4FCCF105-54D3-44D6-9540-3FD87C345327}"/>
    <cellStyle name="Migliaia 3 19 2 2" xfId="28407" xr:uid="{93C88C4F-4215-4A8D-833D-C34310DFE8C9}"/>
    <cellStyle name="Migliaia 3 19 2 3" xfId="18113" xr:uid="{E4FC668E-969E-45AB-8F8E-8D2EBDF88ECF}"/>
    <cellStyle name="Migliaia 3 19 3" xfId="9097" xr:uid="{B31A248C-4F96-4617-9429-8A8756C49518}"/>
    <cellStyle name="Migliaia 3 19 3 2" xfId="31367" xr:uid="{7F9200E2-797F-49C3-80D3-DB63406C2B26}"/>
    <cellStyle name="Migliaia 3 19 3 3" xfId="21091" xr:uid="{2A1ADA3B-5272-499F-B518-8B76ED28F02B}"/>
    <cellStyle name="Migliaia 3 19 4" xfId="25443" xr:uid="{795FFD16-AF52-46D6-8ED5-4EE57637941F}"/>
    <cellStyle name="Migliaia 3 19 5" xfId="15143" xr:uid="{CCDFE3CE-2E15-41EA-ABFF-AD61D7254C69}"/>
    <cellStyle name="Migliaia 3 2" xfId="58" xr:uid="{A7DE245A-C00F-4969-8DCB-62522664B495}"/>
    <cellStyle name="Migliaia 3 2 10" xfId="4081" xr:uid="{BA355013-A7D5-4A86-B7C8-5862513B3F50}"/>
    <cellStyle name="Migliaia 3 2 10 2" xfId="7256" xr:uid="{4CA36827-22E4-43F3-9551-55004D65ACD8}"/>
    <cellStyle name="Migliaia 3 2 10 2 2" xfId="29727" xr:uid="{824ECD57-FDD8-46AB-968E-C9AEE1480E2A}"/>
    <cellStyle name="Migliaia 3 2 10 2 3" xfId="19437" xr:uid="{0C5F81BB-6775-43B0-A99B-7C12BE98AF9B}"/>
    <cellStyle name="Migliaia 3 2 10 3" xfId="10421" xr:uid="{4CB33A4A-0327-47E5-AD1C-83C9722C145C}"/>
    <cellStyle name="Migliaia 3 2 10 3 3" xfId="22416" xr:uid="{E5EDB59C-C768-4ABC-9213-7642E3BDF6C8}"/>
    <cellStyle name="Migliaia 3 2 10 4" xfId="14191" xr:uid="{20113CD6-2FFA-451D-A407-FA1F98CEEBE7}"/>
    <cellStyle name="Migliaia 3 2 10 4 3" xfId="24827" xr:uid="{7BF5196D-9494-4780-9007-C3894023CB00}"/>
    <cellStyle name="Migliaia 3 2 10 5" xfId="26767" xr:uid="{CD38CFCE-0B49-42F1-B601-A01AB8FDA910}"/>
    <cellStyle name="Migliaia 3 2 10 6" xfId="16468" xr:uid="{27B69B24-B326-4FDE-8A5B-A13ECF1AA2FA}"/>
    <cellStyle name="Migliaia 3 2 11" xfId="3203" xr:uid="{6B8A8A16-36B1-4410-B1EA-2C45DFA157B9}"/>
    <cellStyle name="Migliaia 3 2 11 2" xfId="6558" xr:uid="{07E3E99A-BB61-4128-B271-2623BD766EB6}"/>
    <cellStyle name="Migliaia 3 2 11 2 2" xfId="29058" xr:uid="{18BF2223-B74C-493B-AEBC-62A2C2039474}"/>
    <cellStyle name="Migliaia 3 2 11 2 3" xfId="18765" xr:uid="{0588C6E8-C132-4754-B89B-F1257879A712}"/>
    <cellStyle name="Migliaia 3 2 11 3" xfId="9749" xr:uid="{7A4ECF60-86D4-4CDA-82E1-3623F09E4A68}"/>
    <cellStyle name="Migliaia 3 2 11 3 2" xfId="32019" xr:uid="{68AD005B-501B-4E9C-A27E-77E5C3858E93}"/>
    <cellStyle name="Migliaia 3 2 11 3 3" xfId="21743" xr:uid="{5805AE81-1419-4C5D-B2DF-29F7F9F48515}"/>
    <cellStyle name="Migliaia 3 2 11 4" xfId="26095" xr:uid="{86E77DA3-55AB-44FB-9FD7-9AB7D31E209C}"/>
    <cellStyle name="Migliaia 3 2 11 5" xfId="15795" xr:uid="{9878A8B3-0620-44C2-B13D-0FEEF696CCD8}"/>
    <cellStyle name="Migliaia 3 2 12" xfId="3018" xr:uid="{8B393305-B4F0-42E6-9A3B-9961EF868D84}"/>
    <cellStyle name="Migliaia 3 2 12 2" xfId="6307" xr:uid="{A0E5D641-E377-4AD9-ABBE-E67CE604C8FA}"/>
    <cellStyle name="Migliaia 3 2 12 2 2" xfId="28808" xr:uid="{9F02CA39-F64E-4F62-BD72-626AD7C1E283}"/>
    <cellStyle name="Migliaia 3 2 12 2 3" xfId="18514" xr:uid="{8257204F-100A-4C73-B35B-AA31E7842B78}"/>
    <cellStyle name="Migliaia 3 2 12 3" xfId="9498" xr:uid="{24150EE3-89E4-4A94-A846-0EF9EED8F551}"/>
    <cellStyle name="Migliaia 3 2 12 3 2" xfId="31768" xr:uid="{65ECA259-9CF7-4712-9245-A104E4B5ECAC}"/>
    <cellStyle name="Migliaia 3 2 12 3 3" xfId="21492" xr:uid="{54BBA8A1-6F6A-42E0-A90F-A9154AD45D34}"/>
    <cellStyle name="Migliaia 3 2 12 4" xfId="25844" xr:uid="{A7A43867-78C2-484E-AFFA-C2FF05B0EE1F}"/>
    <cellStyle name="Migliaia 3 2 12 5" xfId="15544" xr:uid="{357C80BF-8856-46E1-BB60-692414B0AC1C}"/>
    <cellStyle name="Migliaia 3 2 13" xfId="2904" xr:uid="{89F3D553-1740-4C87-987F-96446B95C238}"/>
    <cellStyle name="Migliaia 3 2 13 2" xfId="6196" xr:uid="{FB43A0AF-2185-4AAC-96B5-5C70127ACE55}"/>
    <cellStyle name="Migliaia 3 2 13 2 2" xfId="28697" xr:uid="{35777EE9-7310-4AEB-9DF3-2D71A971C2F6}"/>
    <cellStyle name="Migliaia 3 2 13 2 3" xfId="18403" xr:uid="{3A0E2798-09B7-4790-8D27-D9E507A9FFBE}"/>
    <cellStyle name="Migliaia 3 2 13 3" xfId="9387" xr:uid="{E385695D-F136-4ED2-91E9-56C8AFFE24D3}"/>
    <cellStyle name="Migliaia 3 2 13 3 2" xfId="31657" xr:uid="{5436C19F-1885-4839-B978-B53D019671A1}"/>
    <cellStyle name="Migliaia 3 2 13 3 3" xfId="21381" xr:uid="{8DAF119D-F8B6-4FA6-8985-47364D21675D}"/>
    <cellStyle name="Migliaia 3 2 13 4" xfId="25733" xr:uid="{B381795A-B978-49A8-AEFE-0B65367F00A6}"/>
    <cellStyle name="Migliaia 3 2 13 5" xfId="15433" xr:uid="{29014A02-F676-403B-AC0B-B513D9A32CE4}"/>
    <cellStyle name="Migliaia 3 2 14" xfId="2823" xr:uid="{622DC3F2-A5A8-4272-85D3-8A6B4DE940F2}"/>
    <cellStyle name="Migliaia 3 2 14 2" xfId="6109" xr:uid="{8119644B-5C1D-4D0C-AB07-32B0D6A69689}"/>
    <cellStyle name="Migliaia 3 2 14 2 2" xfId="28610" xr:uid="{4BE79D77-56AF-4048-9E3B-4F8200257BE2}"/>
    <cellStyle name="Migliaia 3 2 14 2 3" xfId="18316" xr:uid="{65982A10-A16A-4F45-8004-D874C896B32F}"/>
    <cellStyle name="Migliaia 3 2 14 3" xfId="9300" xr:uid="{07D62644-70E7-41CE-9328-6D1A6A7CC4BD}"/>
    <cellStyle name="Migliaia 3 2 14 3 2" xfId="31570" xr:uid="{3E27728A-1ACE-4D9F-8B4B-C7530A54E3B1}"/>
    <cellStyle name="Migliaia 3 2 14 3 3" xfId="21294" xr:uid="{685695A3-0AF4-46E9-A1DE-557DE3BA3E5D}"/>
    <cellStyle name="Migliaia 3 2 14 4" xfId="25646" xr:uid="{4B110424-253B-4B89-BDD4-ED53FBE495E7}"/>
    <cellStyle name="Migliaia 3 2 14 5" xfId="15346" xr:uid="{D93BE8AB-B6AC-4D38-9840-8B9B9DE13DFA}"/>
    <cellStyle name="Migliaia 3 2 15" xfId="2725" xr:uid="{D7811E34-2C14-424C-BEE7-E85E01798B6D}"/>
    <cellStyle name="Migliaia 3 2 15 2" xfId="6010" xr:uid="{5104D74B-F7EC-4F6B-B524-D565C4D91B2D}"/>
    <cellStyle name="Migliaia 3 2 15 2 2" xfId="28511" xr:uid="{B492ED7B-40F1-4903-A0A6-55E76F6739E0}"/>
    <cellStyle name="Migliaia 3 2 15 2 3" xfId="18217" xr:uid="{131BB9D8-B06E-4C17-BAFE-41A9F562B77C}"/>
    <cellStyle name="Migliaia 3 2 15 3" xfId="9201" xr:uid="{2D3018D6-C732-4AAA-BA6C-7D60A39379D5}"/>
    <cellStyle name="Migliaia 3 2 15 3 2" xfId="31471" xr:uid="{D822156C-C30C-4173-9810-5040D1032C7F}"/>
    <cellStyle name="Migliaia 3 2 15 3 3" xfId="21195" xr:uid="{573D35C6-1990-4E93-A398-D8EC2FA4DFE2}"/>
    <cellStyle name="Migliaia 3 2 15 4" xfId="25547" xr:uid="{97C1BCA2-42D4-4C4B-81FD-51676A3BE8C4}"/>
    <cellStyle name="Migliaia 3 2 15 5" xfId="15247" xr:uid="{9757BA4C-5E66-47E1-AACB-8FBDD5BFA6CB}"/>
    <cellStyle name="Migliaia 3 2 16" xfId="2153" xr:uid="{ED8402EB-90C1-4AEB-AA6B-DEC9827C42CC}"/>
    <cellStyle name="Migliaia 3 2 16 2" xfId="5542" xr:uid="{2EDCCCB2-10D2-4B37-8951-A2B9EB0620F4}"/>
    <cellStyle name="Migliaia 3 2 16 2 2" xfId="28059" xr:uid="{657E75CD-049A-450D-95FB-15D0030F2705}"/>
    <cellStyle name="Migliaia 3 2 16 2 3" xfId="17765" xr:uid="{CACE9312-3AC1-4258-AA1C-66B8F68185B9}"/>
    <cellStyle name="Migliaia 3 2 16 3" xfId="8748" xr:uid="{362D6511-48CA-4586-9125-233D2D1FEAB6}"/>
    <cellStyle name="Migliaia 3 2 16 3 2" xfId="31019" xr:uid="{21051F86-C1AA-4B04-A539-355F601BC72B}"/>
    <cellStyle name="Migliaia 3 2 16 3 3" xfId="20743" xr:uid="{E2B71037-3026-49FB-A4A8-4AB0B400773C}"/>
    <cellStyle name="Migliaia 3 2 16 4" xfId="25094" xr:uid="{E3DED0C4-8834-4DD5-BF5B-FAC30D65FCDB}"/>
    <cellStyle name="Migliaia 3 2 16 5" xfId="14794" xr:uid="{DE50DF86-4AAD-4C63-A534-11C1E15D8F29}"/>
    <cellStyle name="Migliaia 3 2 17" xfId="2053" xr:uid="{5426F60C-1117-47F3-A178-D33BA0E50418}"/>
    <cellStyle name="Migliaia 3 2 17 2" xfId="5463" xr:uid="{DCBCEC9D-3A1A-4702-B8A7-EB01CD4D730E}"/>
    <cellStyle name="Migliaia 3 2 17 2 2" xfId="28009" xr:uid="{2292483C-F02C-45D4-A6D9-4C9A9F4AB8D5}"/>
    <cellStyle name="Migliaia 3 2 17 2 3" xfId="17715" xr:uid="{D8A36BC1-C018-4973-BBDC-2B5280A0B7AB}"/>
    <cellStyle name="Migliaia 3 2 17 3" xfId="8690" xr:uid="{E75DBD65-19FE-4222-A38F-C7376B2E2DF7}"/>
    <cellStyle name="Migliaia 3 2 17 3 2" xfId="30969" xr:uid="{B5DEC452-8565-47D9-B6B5-D87E7AAA2870}"/>
    <cellStyle name="Migliaia 3 2 17 3 3" xfId="20693" xr:uid="{BE8A279C-A362-4D17-A328-9860E4CC0D61}"/>
    <cellStyle name="Migliaia 3 2 17 4" xfId="25036" xr:uid="{F2ED7F95-A517-4C75-8758-9D31AEE20B8A}"/>
    <cellStyle name="Migliaia 3 2 17 5" xfId="14736" xr:uid="{1E3B257A-DAD4-4196-B059-CA1B4AA48505}"/>
    <cellStyle name="Migliaia 3 2 18" xfId="1734" xr:uid="{D4F2F813-2CA4-414E-A4C0-763E714F744D}"/>
    <cellStyle name="Migliaia 3 2 18 2" xfId="5344" xr:uid="{BEFB6671-F188-4BAA-87E1-3BF254BA728D}"/>
    <cellStyle name="Migliaia 3 2 18 2 2" xfId="27927" xr:uid="{F563286E-EE0E-452C-A816-7B8D0B00C954}"/>
    <cellStyle name="Migliaia 3 2 18 2 3" xfId="17633" xr:uid="{E6C22C0F-87BE-4BCE-8FB3-DD183489768A}"/>
    <cellStyle name="Migliaia 3 2 18 3" xfId="8607" xr:uid="{F14E56D7-DE5A-4625-B86C-80173024D70C}"/>
    <cellStyle name="Migliaia 3 2 18 3 2" xfId="30887" xr:uid="{92CADCB5-D11C-4711-944A-9AC04B77326C}"/>
    <cellStyle name="Migliaia 3 2 18 3 3" xfId="20611" xr:uid="{84B01CDB-A393-453C-A5DC-B7ADDC40F8B8}"/>
    <cellStyle name="Migliaia 3 2 18 4" xfId="24953" xr:uid="{B61DDB6F-2CFC-436C-97AD-FACF96B235FE}"/>
    <cellStyle name="Migliaia 3 2 18 5" xfId="14653" xr:uid="{AEA29E43-64C4-4904-91EF-D36108FD2AF6}"/>
    <cellStyle name="Migliaia 3 2 19" xfId="1628" xr:uid="{AA44CE96-0CCB-45A1-B7AC-924C71C3E42A}"/>
    <cellStyle name="Migliaia 3 2 19 2" xfId="5248" xr:uid="{507B2BE9-F72F-47CE-BB46-8CEDB8A95BC5}"/>
    <cellStyle name="Migliaia 3 2 19 2 2" xfId="27863" xr:uid="{AAB04C4F-2A15-450A-9CEF-5AA44BD46D8C}"/>
    <cellStyle name="Migliaia 3 2 19 2 3" xfId="17569" xr:uid="{B3D96F89-A218-442B-9E55-F851EC155688}"/>
    <cellStyle name="Migliaia 3 2 19 3" xfId="8532" xr:uid="{D217F76D-4304-409D-A7F6-EF5FC241549B}"/>
    <cellStyle name="Migliaia 3 2 19 3 2" xfId="30823" xr:uid="{F9828F15-2A1D-436E-AD55-4722194304BC}"/>
    <cellStyle name="Migliaia 3 2 19 3 3" xfId="20547" xr:uid="{64D361F4-1C61-4310-8368-EA42650A70B1}"/>
    <cellStyle name="Migliaia 3 2 19 4" xfId="24878" xr:uid="{BE04BCD0-4226-4244-B8D4-A075230C0DE0}"/>
    <cellStyle name="Migliaia 3 2 19 5" xfId="14578" xr:uid="{C1ADB000-62FC-4979-8163-87A5CFBF5076}"/>
    <cellStyle name="Migliaia 3 2 2" xfId="66" xr:uid="{79AFAB55-7AEF-463A-81B7-81C2D0D24C08}"/>
    <cellStyle name="Migliaia 3 2 2 10" xfId="1757" xr:uid="{2E7928CA-BF26-4E12-87DB-20775F6A5D01}"/>
    <cellStyle name="Migliaia 3 2 2 10 2" xfId="5360" xr:uid="{2F7C2FC6-CFF0-4CAD-8B3D-4C9B89ED2C50}"/>
    <cellStyle name="Migliaia 3 2 2 10 2 2" xfId="27935" xr:uid="{B826D01A-EF70-4298-B0E9-108AB55EB2BA}"/>
    <cellStyle name="Migliaia 3 2 2 10 2 3" xfId="17641" xr:uid="{6F3E11D0-D9A1-48D7-AF4C-6D26645C0553}"/>
    <cellStyle name="Migliaia 3 2 2 10 3" xfId="8616" xr:uid="{7EC3DAE6-080D-473D-AA30-343CE6F288AB}"/>
    <cellStyle name="Migliaia 3 2 2 10 3 2" xfId="30895" xr:uid="{D6A92032-E5F0-44E3-A165-45988BE44B95}"/>
    <cellStyle name="Migliaia 3 2 2 10 3 3" xfId="20619" xr:uid="{58EC24AC-53E8-45F0-95A5-E8E289617834}"/>
    <cellStyle name="Migliaia 3 2 2 10 4" xfId="24962" xr:uid="{659B5C6E-70F0-4F82-AE86-CD9D5E3FF2AE}"/>
    <cellStyle name="Migliaia 3 2 2 10 5" xfId="14662" xr:uid="{72FDDEEB-1FD2-4309-A073-33852968B60B}"/>
    <cellStyle name="Migliaia 3 2 2 11" xfId="5271" xr:uid="{ECFA6690-6387-4335-AA8A-6749CE965BAD}"/>
    <cellStyle name="Migliaia 3 2 2 11 2" xfId="27875" xr:uid="{62882849-E8AD-428C-B93C-EEDAF085773A}"/>
    <cellStyle name="Migliaia 3 2 2 11 3" xfId="17581" xr:uid="{C00AFB94-0588-4E21-8612-1D66D3ADCF3A}"/>
    <cellStyle name="Migliaia 3 2 2 12" xfId="8553" xr:uid="{381FB6DF-4D98-4666-B8EB-50EE8039F57C}"/>
    <cellStyle name="Migliaia 3 2 2 12 2" xfId="30835" xr:uid="{AF9282A9-95EE-48CF-B2E5-44E5F7FB448C}"/>
    <cellStyle name="Migliaia 3 2 2 12 3" xfId="20559" xr:uid="{A6ECDA23-138D-463F-BD89-5F9698044066}"/>
    <cellStyle name="Migliaia 3 2 2 13" xfId="12781" xr:uid="{02D46DFF-121A-419F-94CD-039A6187A028}"/>
    <cellStyle name="Migliaia 3 2 2 13 3" xfId="23652" xr:uid="{39E09C07-02A5-4B5E-A1B8-BF6E103C4D9B}"/>
    <cellStyle name="Migliaia 3 2 2 14" xfId="14208" xr:uid="{77A6564D-8859-47AE-9547-1D9A2EA3FD12}"/>
    <cellStyle name="Migliaia 3 2 2 14 2" xfId="24899" xr:uid="{4A777442-B029-4981-9B6C-6EE681A30ABF}"/>
    <cellStyle name="Migliaia 3 2 2 15" xfId="14599" xr:uid="{D2636D52-2DFC-44B3-BDA2-137332558AFD}"/>
    <cellStyle name="Migliaia 3 2 2 18" xfId="1153" xr:uid="{3D0B3E21-59B6-4752-8D77-72FB2CE9DAA9}"/>
    <cellStyle name="Migliaia 3 2 2 2" xfId="97" xr:uid="{34376BCB-EC40-4F3F-9F42-970EA9959359}"/>
    <cellStyle name="Migliaia 3 2 2 2 2" xfId="154" xr:uid="{5C6C4856-E1EB-4A8A-BE6C-DBACB9D5AEFD}"/>
    <cellStyle name="Migliaia 3 2 2 2 2 2" xfId="561" xr:uid="{FFBD2B4C-F1D9-4AFF-9602-A112CA5E77E7}"/>
    <cellStyle name="Migliaia 3 2 2 2 2 2 2" xfId="1107" xr:uid="{B6581287-29A7-4A53-A88E-086DED82729B}"/>
    <cellStyle name="Migliaia 3 2 2 2 2 2 2 3" xfId="8255" xr:uid="{8913BBCA-EACC-4318-97F5-B18027A0CF44}"/>
    <cellStyle name="Migliaia 3 2 2 2 2 2 3" xfId="14490" xr:uid="{E3C8B349-3C74-4855-A5E1-8821DB2AD731}"/>
    <cellStyle name="Migliaia 3 2 2 2 2 2 3 2" xfId="20378" xr:uid="{A537AE52-B77F-4BFB-A1F2-5EDB40F95D8B}"/>
    <cellStyle name="Migliaia 3 2 2 2 2 2 4" xfId="33063" xr:uid="{D52A75BF-7B45-4EB9-B8C7-4D793EEB0FF7}"/>
    <cellStyle name="Migliaia 3 2 2 2 2 2 6" xfId="1435" xr:uid="{8FE9FEF5-244C-4EA8-9190-1D17D88267AE}"/>
    <cellStyle name="Migliaia 3 2 2 2 2 3" xfId="961" xr:uid="{B7E1CAB1-3683-4BCA-A63B-54DCD0D83774}"/>
    <cellStyle name="Migliaia 3 2 2 2 2 3 3" xfId="23358" xr:uid="{973AA47D-65D8-4AC6-96D9-5E109E000357}"/>
    <cellStyle name="Migliaia 3 2 2 2 2 3 6" xfId="11359" xr:uid="{FB8D469D-6951-40BA-BA33-3C436378A12E}"/>
    <cellStyle name="Migliaia 3 2 2 2 2 4" xfId="5052" xr:uid="{F2203D47-16EE-4CA3-85B2-7136C2564EAF}"/>
    <cellStyle name="Migliaia 3 2 2 2 2 4 3" xfId="24232" xr:uid="{7E4FDFE2-E23F-4F15-9E77-90049067E2DD}"/>
    <cellStyle name="Migliaia 3 2 2 2 2 5" xfId="14343" xr:uid="{8D76B1B8-1292-4AC0-9D37-6093D46DF2EB}"/>
    <cellStyle name="Migliaia 3 2 2 2 2 5 2" xfId="27704" xr:uid="{D13ECDD9-3143-4058-BFAD-0A2EE234CEF5}"/>
    <cellStyle name="Migliaia 3 2 2 2 2 6" xfId="17410" xr:uid="{DD1E47C6-A9B7-40E4-ADD2-81B865BB611B}"/>
    <cellStyle name="Migliaia 3 2 2 2 2 8" xfId="1288" xr:uid="{E498F793-7139-4404-B511-E31ECCAB075D}"/>
    <cellStyle name="Migliaia 3 2 2 2 3" xfId="225" xr:uid="{079F16BD-6DC9-40E6-BBAF-EE173890A966}"/>
    <cellStyle name="Migliaia 3 2 2 2 3 2" xfId="1126" xr:uid="{EBA06337-C656-476A-B488-929070EF25D8}"/>
    <cellStyle name="Migliaia 3 2 2 2 3 2 2" xfId="29641" xr:uid="{D217129C-B652-479F-9451-8222A34DDF41}"/>
    <cellStyle name="Migliaia 3 2 2 2 3 2 3" xfId="14507" xr:uid="{54C9C07F-7313-4C37-A89E-4A6105886DD4}"/>
    <cellStyle name="Migliaia 3 2 2 2 3 2 4" xfId="33134" xr:uid="{EC753EC3-B826-4704-BB33-9E40C4E40495}"/>
    <cellStyle name="Migliaia 3 2 2 2 3 3" xfId="19350" xr:uid="{E25052E8-8F82-415B-B5E7-52B391C9B1B3}"/>
    <cellStyle name="Migliaia 3 2 2 2 3 3 2" xfId="32937" xr:uid="{85A3BC3D-566D-4A4D-8ABC-ADA4DAB4FC3D}"/>
    <cellStyle name="Migliaia 3 2 2 2 3 4" xfId="685" xr:uid="{1EF1DAD1-AB47-4707-BD16-51E20F42C1CF}"/>
    <cellStyle name="Migliaia 3 2 2 2 3 7" xfId="1451" xr:uid="{61525A80-E3FD-4745-B7B7-7ED5080B5D02}"/>
    <cellStyle name="Migliaia 3 2 2 2 4" xfId="285" xr:uid="{64644B49-4A4C-4655-92A4-24AAFC1FD60D}"/>
    <cellStyle name="Migliaia 3 2 2 2 4 2" xfId="881" xr:uid="{280C2370-52E1-4CEA-B6A7-C84BC042349E}"/>
    <cellStyle name="Migliaia 3 2 2 2 4 2 2" xfId="32603" xr:uid="{F7D150FA-C393-4A49-80B3-C6150E3C050F}"/>
    <cellStyle name="Migliaia 3 2 2 2 4 2 3" xfId="33194" xr:uid="{C3C9F30B-9C99-4BAB-A3F3-A2DCDFC290BF}"/>
    <cellStyle name="Migliaia 3 2 2 2 4 3" xfId="22329" xr:uid="{C057581A-F8B4-41ED-958B-C9015EFD52B4}"/>
    <cellStyle name="Migliaia 3 2 2 2 4 3 2" xfId="32958" xr:uid="{FC91BB6E-3F62-4C20-9042-B990969BDE9A}"/>
    <cellStyle name="Migliaia 3 2 2 2 4 6" xfId="10334" xr:uid="{7D7DB515-D0AE-44EC-A4C6-5CEC807941E9}"/>
    <cellStyle name="Migliaia 3 2 2 2 5" xfId="751" xr:uid="{6B157DC6-28B0-46E2-BB44-26A23613077D}"/>
    <cellStyle name="Migliaia 3 2 2 2 5 2" xfId="33007" xr:uid="{71F9BCFE-9070-43D9-81EC-636CB9347E77}"/>
    <cellStyle name="Migliaia 3 2 2 2 5 3" xfId="23815" xr:uid="{DDA43B3A-5270-4C30-9BB7-8E3024E2433F}"/>
    <cellStyle name="Migliaia 3 2 2 2 5 5" xfId="12990" xr:uid="{BC1F07F9-ED47-46F2-8C84-2212ED8F6F01}"/>
    <cellStyle name="Migliaia 3 2 2 2 6" xfId="14262" xr:uid="{EB2D965B-7534-4CA7-B15C-5691E8C44C83}"/>
    <cellStyle name="Migliaia 3 2 2 2 6 2" xfId="26680" xr:uid="{901ED30D-F3F2-4AA0-A517-EF0DF14D7547}"/>
    <cellStyle name="Migliaia 3 2 2 2 7" xfId="16381" xr:uid="{7A36675D-0C54-47AE-BB45-22D3DD32AC12}"/>
    <cellStyle name="Migliaia 3 2 2 2 8" xfId="32800" xr:uid="{3833B45C-DFDB-41AF-B6B2-948171B64643}"/>
    <cellStyle name="Migliaia 3 2 2 2 9" xfId="1207" xr:uid="{AA625496-E9EF-405C-B04D-AE07DC67C5A4}"/>
    <cellStyle name="Migliaia 3 2 2 3" xfId="129" xr:uid="{CAB1A8E3-FCC8-42DD-B709-29CCEB2A9B0F}"/>
    <cellStyle name="Migliaia 3 2 2 3 2" xfId="322" xr:uid="{4FE2B71B-B192-45B4-9F2C-B77FB808941E}"/>
    <cellStyle name="Migliaia 3 2 2 3 2 2" xfId="1065" xr:uid="{188E1611-5712-4D94-B513-18B95180D994}"/>
    <cellStyle name="Migliaia 3 2 2 3 2 2 2" xfId="30454" xr:uid="{2DF5ABD1-D21E-460F-A8FB-67BDFEF1DEB5}"/>
    <cellStyle name="Migliaia 3 2 2 3 2 2 3" xfId="20164" xr:uid="{578F83A8-496D-48C5-A714-8267EB5E919B}"/>
    <cellStyle name="Migliaia 3 2 2 3 2 2 5" xfId="8023" xr:uid="{35BC4363-3777-4AF0-BA21-45BFB40756A6}"/>
    <cellStyle name="Migliaia 3 2 2 3 2 3" xfId="11146" xr:uid="{D8767369-6DC3-40D3-B23C-E4799CDFE9AE}"/>
    <cellStyle name="Migliaia 3 2 2 3 2 3 3" xfId="23144" xr:uid="{E4A3C626-F60A-4EE4-9D74-A17870B5FA6E}"/>
    <cellStyle name="Migliaia 3 2 2 3 2 4" xfId="4836" xr:uid="{80FAA5C4-EE03-4EF8-8907-4301F73F3152}"/>
    <cellStyle name="Migliaia 3 2 2 3 2 5" xfId="14447" xr:uid="{7526206E-9994-472B-9EA2-A6D8F87F61FB}"/>
    <cellStyle name="Migliaia 3 2 2 3 2 5 2" xfId="17196" xr:uid="{A53EE2DB-EC4B-40EB-8421-051D8BC3CE93}"/>
    <cellStyle name="Migliaia 3 2 2 3 2 6" xfId="33038" xr:uid="{99ECCF3A-E134-4E06-A813-E8200AFEFF9F}"/>
    <cellStyle name="Migliaia 3 2 2 3 2 8" xfId="1392" xr:uid="{9FE0A7C7-0C79-4852-BB06-E709B4A3A085}"/>
    <cellStyle name="Migliaia 3 2 2 3 3" xfId="900" xr:uid="{ACFBCC38-5C06-4CD8-AE5E-C39DE89252BE}"/>
    <cellStyle name="Migliaia 3 2 2 3 3 2" xfId="29480" xr:uid="{798BF8F1-33E8-4E66-AA63-B037D9A31041}"/>
    <cellStyle name="Migliaia 3 2 2 3 3 3" xfId="19188" xr:uid="{B88B4BFA-6F1D-4A02-9F6B-D255BE22B639}"/>
    <cellStyle name="Migliaia 3 2 2 3 3 6" xfId="7010" xr:uid="{472B588E-722E-433D-860E-AB65DC46021C}"/>
    <cellStyle name="Migliaia 3 2 2 3 4" xfId="10172" xr:uid="{6AE6AA30-FD12-43EA-AE53-A92CAFDAAD01}"/>
    <cellStyle name="Migliaia 3 2 2 3 4 2" xfId="32442" xr:uid="{0C0A2E96-A032-4B13-B024-4016C25778D3}"/>
    <cellStyle name="Migliaia 3 2 2 3 4 3" xfId="22167" xr:uid="{D5CD3193-DEA1-4DE0-AF63-500E3CCE74A3}"/>
    <cellStyle name="Migliaia 3 2 2 3 5" xfId="3840" xr:uid="{FC85F1DF-2090-4E30-9497-0022EBEC35B2}"/>
    <cellStyle name="Migliaia 3 2 2 3 5 3" xfId="24070" xr:uid="{81AB4FAA-DDB0-4197-8802-2B4C29E7F3F4}"/>
    <cellStyle name="Migliaia 3 2 2 3 6" xfId="14281" xr:uid="{2690BF8A-5A2F-4243-B2B4-2492EB02E34F}"/>
    <cellStyle name="Migliaia 3 2 2 3 6 2" xfId="26518" xr:uid="{9BD49F8B-BEE8-4C95-9564-6B53A669F03B}"/>
    <cellStyle name="Migliaia 3 2 2 3 7" xfId="16219" xr:uid="{B8DF4B5C-DB0B-46E5-81BA-17591568C573}"/>
    <cellStyle name="Migliaia 3 2 2 3 9" xfId="1226" xr:uid="{43CEB5A1-D416-4732-850D-D33B4C33DBF1}"/>
    <cellStyle name="Migliaia 3 2 2 4" xfId="196" xr:uid="{204144B4-4E01-49B8-81EF-C37E6E9445D6}"/>
    <cellStyle name="Migliaia 3 2 2 4 2" xfId="1120" xr:uid="{9F6381D7-D455-43CE-BFE5-904E88C5A338}"/>
    <cellStyle name="Migliaia 3 2 2 4 2 2" xfId="30322" xr:uid="{6615C923-621B-4C9A-8A07-537083ADCD74}"/>
    <cellStyle name="Migliaia 3 2 2 4 2 3" xfId="20033" xr:uid="{CA639118-6617-4DE8-B68A-E8389CBA7E68}"/>
    <cellStyle name="Migliaia 3 2 2 4 2 4" xfId="33105" xr:uid="{AC32CE84-F2D9-4DB6-8B55-D82B182613AE}"/>
    <cellStyle name="Migliaia 3 2 2 4 2 5" xfId="7894" xr:uid="{DE882636-A20E-4CB0-BB0A-708854A5EDD0}"/>
    <cellStyle name="Migliaia 3 2 2 4 3" xfId="11017" xr:uid="{845149D3-71FF-47EB-965F-284BEB593B9C}"/>
    <cellStyle name="Migliaia 3 2 2 4 3 2" xfId="32926" xr:uid="{BF4A8870-1DC9-4119-BD13-53485B9FC0B1}"/>
    <cellStyle name="Migliaia 3 2 2 4 3 3" xfId="23012" xr:uid="{71223CC5-76DF-4863-96E8-85F2290E8CCF}"/>
    <cellStyle name="Migliaia 3 2 2 4 4" xfId="13675" xr:uid="{5EFFB59D-C5A3-4262-B7B4-F3771B357AE4}"/>
    <cellStyle name="Migliaia 3 2 2 4 4 3" xfId="24313" xr:uid="{6E2F568B-D97D-4200-90E0-496BADA6582B}"/>
    <cellStyle name="Migliaia 3 2 2 4 5" xfId="14501" xr:uid="{4DF11AB3-5D16-45D4-BD1D-BF8F454FC7E4}"/>
    <cellStyle name="Migliaia 3 2 2 4 5 2" xfId="27363" xr:uid="{AD0BE7AE-CB0C-4225-8897-EA56C69A5C58}"/>
    <cellStyle name="Migliaia 3 2 2 4 6" xfId="17064" xr:uid="{3BABAC1A-D6EB-42BB-8857-AF365ADF77B9}"/>
    <cellStyle name="Migliaia 3 2 2 4 7" xfId="665" xr:uid="{1D98C42F-A816-4B4D-8F6B-B78F49A7CF11}"/>
    <cellStyle name="Migliaia 3 2 2 4 9" xfId="1445" xr:uid="{20336AED-5C76-48D1-8BCE-61D4C1677453}"/>
    <cellStyle name="Migliaia 3 2 2 5" xfId="257" xr:uid="{C3A0035E-1AA1-424A-B651-44CBE67F0812}"/>
    <cellStyle name="Migliaia 3 2 2 5 2" xfId="831" xr:uid="{AF100916-47EE-46C4-9B07-1D02B1DB5FA2}"/>
    <cellStyle name="Migliaia 3 2 2 5 2 2" xfId="30121" xr:uid="{9A5F95FF-787A-437A-9684-0EDE875DADC7}"/>
    <cellStyle name="Migliaia 3 2 2 5 2 3" xfId="19831" xr:uid="{A179BC92-AA4F-464A-8655-A646CB6DE034}"/>
    <cellStyle name="Migliaia 3 2 2 5 2 4" xfId="33166" xr:uid="{B3B40DF4-6E9C-4B38-95F5-C7A4A0E6E86E}"/>
    <cellStyle name="Migliaia 3 2 2 5 2 5" xfId="7692" xr:uid="{EE089898-C06A-4E37-B70F-EE20EDE8378F}"/>
    <cellStyle name="Migliaia 3 2 2 5 3" xfId="10815" xr:uid="{DF5E6DAD-6BDA-4041-B0F9-BF4F460B2487}"/>
    <cellStyle name="Migliaia 3 2 2 5 3 2" xfId="32946" xr:uid="{87DB7280-48BC-41EB-B63C-21A50A1DC644}"/>
    <cellStyle name="Migliaia 3 2 2 5 3 3" xfId="22810" xr:uid="{4CA70234-0718-4DA5-89DF-6DB0B7E719C1}"/>
    <cellStyle name="Migliaia 3 2 2 5 4" xfId="13657" xr:uid="{FD4C2EBC-50FC-4F20-80F6-B0B2A48BA093}"/>
    <cellStyle name="Migliaia 3 2 2 5 4 3" xfId="24295" xr:uid="{D7FD08B3-1C58-4F5C-A57A-4D3ADD90D377}"/>
    <cellStyle name="Migliaia 3 2 2 5 5" xfId="27161" xr:uid="{1A7B8923-2760-479D-988D-E53CC76387CE}"/>
    <cellStyle name="Migliaia 3 2 2 5 6" xfId="16862" xr:uid="{B663B5A3-D7E4-4BBC-8003-BBC77CBA0778}"/>
    <cellStyle name="Migliaia 3 2 2 5 9" xfId="4516" xr:uid="{02F6BC4A-94FB-4DAA-B4D4-D7BA74DB799E}"/>
    <cellStyle name="Migliaia 3 2 2 6" xfId="701" xr:uid="{6C7AE9BB-CD03-4B05-935E-3FE17EDC6E9A}"/>
    <cellStyle name="Migliaia 3 2 2 6 2" xfId="7500" xr:uid="{58454A7D-9932-41AA-8873-4707C8FE1911}"/>
    <cellStyle name="Migliaia 3 2 2 6 2 2" xfId="29929" xr:uid="{434D4D8E-2F39-4744-A46D-6EA6BFD10886}"/>
    <cellStyle name="Migliaia 3 2 2 6 2 3" xfId="19639" xr:uid="{C4449237-A136-4272-ADE0-42F877D36A82}"/>
    <cellStyle name="Migliaia 3 2 2 6 3" xfId="10623" xr:uid="{53D5F9B7-3089-489B-9415-A721490FE842}"/>
    <cellStyle name="Migliaia 3 2 2 6 3 3" xfId="22618" xr:uid="{F57BE9A2-C414-4912-A504-E4D243043052}"/>
    <cellStyle name="Migliaia 3 2 2 6 4" xfId="14183" xr:uid="{DB1E8399-EEC7-498E-B01D-0B5A61A61086}"/>
    <cellStyle name="Migliaia 3 2 2 6 4 3" xfId="24819" xr:uid="{14E2FC39-18BA-4533-A725-EDF1A7BD3D43}"/>
    <cellStyle name="Migliaia 3 2 2 6 5" xfId="26969" xr:uid="{E5F42C84-C28B-4961-92D4-CE5C879D3E9A}"/>
    <cellStyle name="Migliaia 3 2 2 6 6" xfId="16670" xr:uid="{41BB008E-CC73-4570-BF3F-43B6E1CF3ADB}"/>
    <cellStyle name="Migliaia 3 2 2 6 7" xfId="32980" xr:uid="{9F26F2A8-E370-4BF6-8ABF-F6C929A87259}"/>
    <cellStyle name="Migliaia 3 2 2 6 9" xfId="4325" xr:uid="{096B496D-CD39-4ECC-ACB3-09469A9DFABE}"/>
    <cellStyle name="Migliaia 3 2 2 7" xfId="4138" xr:uid="{061E28E4-C91D-42BE-B6E7-4064A8F1D515}"/>
    <cellStyle name="Migliaia 3 2 2 7 2" xfId="7313" xr:uid="{36FBCBDA-93CD-4988-9CF8-B53307A53A32}"/>
    <cellStyle name="Migliaia 3 2 2 7 2 2" xfId="29776" xr:uid="{96D38F43-0E96-4AA5-B552-2E6724B4241B}"/>
    <cellStyle name="Migliaia 3 2 2 7 2 3" xfId="19486" xr:uid="{97E9D907-AC3D-42A2-B9CF-4D833A1E1395}"/>
    <cellStyle name="Migliaia 3 2 2 7 3" xfId="10470" xr:uid="{292194EC-E0E9-47C8-8EB7-01918CBD2B1E}"/>
    <cellStyle name="Migliaia 3 2 2 7 3 3" xfId="22465" xr:uid="{9C0CBA5F-E7DC-4E7C-AF9C-B18F1E4DF814}"/>
    <cellStyle name="Migliaia 3 2 2 7 4" xfId="26816" xr:uid="{0D7CE080-4AD9-4A08-9197-BC02728FE79B}"/>
    <cellStyle name="Migliaia 3 2 2 7 5" xfId="16517" xr:uid="{48F5860A-6BE5-49D2-8A5E-DDBD618AC6F2}"/>
    <cellStyle name="Migliaia 3 2 2 7 6" xfId="32889" xr:uid="{55A02E08-5B99-475D-9212-9D6199092A03}"/>
    <cellStyle name="Migliaia 3 2 2 8" xfId="3367" xr:uid="{A8B32D26-CBEA-4DC5-BCD3-F750D3133F4B}"/>
    <cellStyle name="Migliaia 3 2 2 8 2" xfId="6724" xr:uid="{4079A30D-88F0-4253-847E-C09AA7DA32A0}"/>
    <cellStyle name="Migliaia 3 2 2 8 2 2" xfId="29224" xr:uid="{454F51C6-6072-445B-8B02-B19F8193FDB6}"/>
    <cellStyle name="Migliaia 3 2 2 8 2 3" xfId="18931" xr:uid="{CE78FFAA-7F94-49A9-A593-1DF41498B5E8}"/>
    <cellStyle name="Migliaia 3 2 2 8 3" xfId="9915" xr:uid="{96A1D5B0-C6B6-41BB-82C6-85A7B4113043}"/>
    <cellStyle name="Migliaia 3 2 2 8 3 2" xfId="32185" xr:uid="{FA369292-F70E-4426-8FD3-D2C8D29D85C8}"/>
    <cellStyle name="Migliaia 3 2 2 8 3 3" xfId="21909" xr:uid="{403A20FD-43F7-4A66-B44C-6D49EE8BC6D5}"/>
    <cellStyle name="Migliaia 3 2 2 8 4" xfId="26260" xr:uid="{123ECCDA-EB9B-4218-A70C-FB4681FC71D7}"/>
    <cellStyle name="Migliaia 3 2 2 8 5" xfId="15961" xr:uid="{528E424B-20EE-4868-AB9F-99B4BC973153}"/>
    <cellStyle name="Migliaia 3 2 2 9" xfId="3135" xr:uid="{F51130FB-8F83-46A7-A03D-0AF18D7FF40B}"/>
    <cellStyle name="Migliaia 3 2 2 9 2" xfId="6471" xr:uid="{3B0AB274-EDB8-4479-A509-BF329C426B11}"/>
    <cellStyle name="Migliaia 3 2 2 9 2 2" xfId="28972" xr:uid="{50F600D6-FE65-47E8-A26F-C92B77853E1A}"/>
    <cellStyle name="Migliaia 3 2 2 9 2 3" xfId="18678" xr:uid="{C27D8E13-039B-49B0-8E8A-4092E01B5D7E}"/>
    <cellStyle name="Migliaia 3 2 2 9 3" xfId="9662" xr:uid="{B398F0D9-1F79-4E32-BEE2-5A7B37801ED4}"/>
    <cellStyle name="Migliaia 3 2 2 9 3 2" xfId="31932" xr:uid="{AC250B97-7874-437B-9CA4-F7A8A5CF7D99}"/>
    <cellStyle name="Migliaia 3 2 2 9 3 3" xfId="21656" xr:uid="{9D4FEDE4-6E9E-46DA-BAB9-48E1C8698841}"/>
    <cellStyle name="Migliaia 3 2 2 9 4" xfId="26008" xr:uid="{F45BB5D0-85C9-46CF-9092-FB2CA57354D3}"/>
    <cellStyle name="Migliaia 3 2 2 9 5" xfId="15708" xr:uid="{B9E34CA4-CF99-43DA-A3D9-A485A7FC21F8}"/>
    <cellStyle name="Migliaia 3 2 20" xfId="1539" xr:uid="{82D0B034-62A9-4E96-B860-92606F55BF57}"/>
    <cellStyle name="Migliaia 3 2 20 2" xfId="5193" xr:uid="{679A5C4B-5B1C-4C80-B00D-56420354CF92}"/>
    <cellStyle name="Migliaia 3 2 20 2 2" xfId="30776" xr:uid="{144F1913-5DAD-4E3D-9AB8-5838A01D3444}"/>
    <cellStyle name="Migliaia 3 2 20 2 3" xfId="20499" xr:uid="{D8D6382C-86C9-4F1D-AD01-14E003045265}"/>
    <cellStyle name="Migliaia 3 2 20 3" xfId="8484" xr:uid="{CB10E6A4-C5F8-4D94-99FE-072947D3A3DE}"/>
    <cellStyle name="Migliaia 3 2 20 4" xfId="17522" xr:uid="{B9B1DFB9-0EEB-45BF-A84D-776EADA2FD90}"/>
    <cellStyle name="Migliaia 3 2 21" xfId="8417" xr:uid="{DF62B577-F548-4DA6-9219-E31CFC40F9D5}"/>
    <cellStyle name="Migliaia 3 2 21 2" xfId="8473" xr:uid="{F3897666-8FE0-4FE3-A5D5-E23D77F356A2}"/>
    <cellStyle name="Migliaia 3 2 21 2 2" xfId="27807" xr:uid="{4EC59F50-BE2C-4F76-9FB9-3E557FEC280B}"/>
    <cellStyle name="Migliaia 3 2 21 3" xfId="11546" xr:uid="{BA8B6BB7-31FC-42A9-8928-9A2EF1BFD434}"/>
    <cellStyle name="Migliaia 3 2 22" xfId="5175" xr:uid="{716D17CC-8077-41B1-B62A-78866C7CB923}"/>
    <cellStyle name="Migliaia 3 2 22 2" xfId="11855" xr:uid="{ED825E84-141D-429C-8061-286FE1A0BBBC}"/>
    <cellStyle name="Migliaia 3 2 22 3" xfId="20484" xr:uid="{82389DF5-8D55-4FC9-A468-606E57EF3DB0}"/>
    <cellStyle name="Migliaia 3 2 23" xfId="8452" xr:uid="{94349676-A387-4E71-98CF-05FCB2C50DB2}"/>
    <cellStyle name="Migliaia 3 2 23 3" xfId="23470" xr:uid="{A99DDC82-EEE0-41D4-A82E-3CA686500328}"/>
    <cellStyle name="Migliaia 3 2 24" xfId="14202" xr:uid="{DBAB5AF2-749F-4598-9E6C-CC29CCDB10FA}"/>
    <cellStyle name="Migliaia 3 2 24 2" xfId="24831" xr:uid="{A3B70D55-B4CB-4882-80D7-15FAA1890BCF}"/>
    <cellStyle name="Migliaia 3 2 25" xfId="14530" xr:uid="{4D81E84E-1095-41A2-9A95-C71ADD3E8374}"/>
    <cellStyle name="Migliaia 3 2 3" xfId="90" xr:uid="{AD4041BE-81B3-4C38-9836-C22CDC8E7E0D}"/>
    <cellStyle name="Migliaia 3 2 3 11" xfId="1162" xr:uid="{7DD90B42-DDC2-429C-9412-729BA0DAD518}"/>
    <cellStyle name="Migliaia 3 2 3 2" xfId="148" xr:uid="{88571587-B34C-496E-BB50-40B7E1043148}"/>
    <cellStyle name="Migliaia 3 2 3 2 2" xfId="447" xr:uid="{4D0FDA06-0FF6-4536-8DFF-C1E721F829D6}"/>
    <cellStyle name="Migliaia 3 2 3 2 2 2" xfId="954" xr:uid="{0CAA08BC-B857-47CB-A092-BBB90B1DA0D2}"/>
    <cellStyle name="Migliaia 3 2 3 2 2 2 2" xfId="30729" xr:uid="{C78AF4CC-E7BA-4111-890B-057BDF021D0E}"/>
    <cellStyle name="Migliaia 3 2 3 2 2 2 3" xfId="20443" xr:uid="{AB63F69F-19A2-4C08-98CE-D0546BE5FDE0}"/>
    <cellStyle name="Migliaia 3 2 3 2 2 2 5" xfId="8320" xr:uid="{F1510771-B90A-49D6-B51D-83D7452E681E}"/>
    <cellStyle name="Migliaia 3 2 3 2 2 3" xfId="11423" xr:uid="{28E475CC-EA0C-4F8B-AA99-556B54F50731}"/>
    <cellStyle name="Migliaia 3 2 3 2 2 3 3" xfId="23423" xr:uid="{4D9BD39D-AEC4-487F-9A7B-7E8AF786FED1}"/>
    <cellStyle name="Migliaia 3 2 3 2 2 4" xfId="13516" xr:uid="{85608F3E-0F1E-4A7F-99FD-7BEFDE4AFBE4}"/>
    <cellStyle name="Migliaia 3 2 3 2 2 4 3" xfId="24152" xr:uid="{6A47AFA8-61F6-4A9E-B3C6-6C3ABD9C1AB2}"/>
    <cellStyle name="Migliaia 3 2 3 2 2 5" xfId="14336" xr:uid="{8E193009-8F9E-44E5-98D4-D0553C94B486}"/>
    <cellStyle name="Migliaia 3 2 3 2 2 5 2" xfId="27769" xr:uid="{721E1365-4B91-4306-8689-5ED4C8469A51}"/>
    <cellStyle name="Migliaia 3 2 3 2 2 6" xfId="17475" xr:uid="{51E1F673-0E7F-4C36-A709-F54ACC61BABE}"/>
    <cellStyle name="Migliaia 3 2 3 2 2 7" xfId="33057" xr:uid="{CC621016-088E-48CC-9070-805CF294A219}"/>
    <cellStyle name="Migliaia 3 2 3 2 2 9" xfId="1281" xr:uid="{0E0FF101-805C-4A11-9772-9900AA4CA7CE}"/>
    <cellStyle name="Migliaia 3 2 3 2 3" xfId="543" xr:uid="{BC27669F-9D3F-4DC4-A35D-662164D916ED}"/>
    <cellStyle name="Migliaia 3 2 3 2 3 2" xfId="1088" xr:uid="{7C2F8C7E-523E-4A18-A3EA-456A680A63C6}"/>
    <cellStyle name="Migliaia 3 2 3 2 3 2 2" xfId="29561" xr:uid="{32F6C7AF-E359-409D-BF1E-8F4DFD494ACB}"/>
    <cellStyle name="Migliaia 3 2 3 2 3 2 3" xfId="14470" xr:uid="{97E84783-F191-452F-A045-F17EEAFC7340}"/>
    <cellStyle name="Migliaia 3 2 3 2 3 3" xfId="19270" xr:uid="{1B2B2D3D-8C67-4C94-B4C8-DCE2D3C98EF4}"/>
    <cellStyle name="Migliaia 3 2 3 2 3 5" xfId="1415" xr:uid="{D0DB38D3-C79E-43BA-A797-995910F8E841}"/>
    <cellStyle name="Migliaia 3 2 3 2 4" xfId="879" xr:uid="{23CB5B49-7B8D-459A-B7C3-83865B220EB7}"/>
    <cellStyle name="Migliaia 3 2 3 2 4 2" xfId="10254" xr:uid="{409A1703-4777-4EDE-87B4-DCCDFBF7CF67}"/>
    <cellStyle name="Migliaia 3 2 3 2 4 3" xfId="22249" xr:uid="{5D15DEF8-B39F-464E-A59E-F542E0750941}"/>
    <cellStyle name="Migliaia 3 2 3 2 4 5" xfId="1467" xr:uid="{CDC1FDE1-4978-409A-BBCC-CA678A7138F3}"/>
    <cellStyle name="Migliaia 3 2 3 2 5" xfId="12913" xr:uid="{C3DAC0FA-590A-400F-94D0-FBEA91574B70}"/>
    <cellStyle name="Migliaia 3 2 3 2 5 3" xfId="23735" xr:uid="{87123523-D177-4613-B523-8515EDE68521}"/>
    <cellStyle name="Migliaia 3 2 3 2 6" xfId="14260" xr:uid="{9D408905-98AD-4CD6-A1F5-0D93EB57764A}"/>
    <cellStyle name="Migliaia 3 2 3 2 6 2" xfId="26600" xr:uid="{16B9D158-2930-454E-AC41-23D5B86E277A}"/>
    <cellStyle name="Migliaia 3 2 3 2 7" xfId="16301" xr:uid="{287382FF-C330-4CC0-88F7-C66A34041D61}"/>
    <cellStyle name="Migliaia 3 2 3 2 8" xfId="382" xr:uid="{DFE30242-1BE4-4352-84A9-7C854E5B91C6}"/>
    <cellStyle name="Migliaia 3 2 3 2 9" xfId="1205" xr:uid="{0D35D889-A87B-4462-A140-DAF39C9AE1E2}"/>
    <cellStyle name="Migliaia 3 2 3 3" xfId="218" xr:uid="{290CCF67-D89D-4DDB-9F7B-2CA2E60236EE}"/>
    <cellStyle name="Migliaia 3 2 3 3 10" xfId="1272" xr:uid="{D63ABFA9-47BD-48B6-9354-5898B1CE3A29}"/>
    <cellStyle name="Migliaia 3 2 3 3 2" xfId="946" xr:uid="{A2F1BCEA-6AA8-4E0E-9483-0C4B8F9C3D92}"/>
    <cellStyle name="Migliaia 3 2 3 3 2 2" xfId="8074" xr:uid="{E2379AB5-C1B6-442E-B0E8-DF36BCC25388}"/>
    <cellStyle name="Migliaia 3 2 3 3 2 2 2" xfId="30497" xr:uid="{39AE01DC-5337-4990-AB4C-AFDB8EDF01C9}"/>
    <cellStyle name="Migliaia 3 2 3 3 2 2 3" xfId="20207" xr:uid="{27DF2175-EBBA-4D6C-BFEB-93A7E151C939}"/>
    <cellStyle name="Migliaia 3 2 3 3 2 3" xfId="11189" xr:uid="{F44A6DD3-12E4-47B7-B2D8-A88917C12E73}"/>
    <cellStyle name="Migliaia 3 2 3 3 2 3 3" xfId="23187" xr:uid="{535C249F-DFBD-41D6-B677-AD3D67643AF5}"/>
    <cellStyle name="Migliaia 3 2 3 3 2 4" xfId="27536" xr:uid="{AAC22CB6-EF8D-4377-BDC6-BAB71859AA31}"/>
    <cellStyle name="Migliaia 3 2 3 3 2 5" xfId="17239" xr:uid="{526A422E-561D-4B34-85BB-25AF219E1166}"/>
    <cellStyle name="Migliaia 3 2 3 3 2 6" xfId="33127" xr:uid="{389C802A-8582-4751-8BF6-9A0DEB1C1AC4}"/>
    <cellStyle name="Migliaia 3 2 3 3 2 7" xfId="1472" xr:uid="{3FB10B85-B4C0-4C46-8565-3F7571E5BED8}"/>
    <cellStyle name="Migliaia 3 2 3 3 3" xfId="6928" xr:uid="{1902260E-DB75-4EAD-8599-6D4E55E6619F}"/>
    <cellStyle name="Migliaia 3 2 3 3 3 2" xfId="29399" xr:uid="{C111B0E2-EA18-45DF-9F4C-FD6545F33E96}"/>
    <cellStyle name="Migliaia 3 2 3 3 3 3" xfId="19106" xr:uid="{B52B6DB0-041B-49DB-9138-64D169169C87}"/>
    <cellStyle name="Migliaia 3 2 3 3 4" xfId="10091" xr:uid="{01492E82-0AD6-4F00-B21A-8C9422960243}"/>
    <cellStyle name="Migliaia 3 2 3 3 4 2" xfId="32360" xr:uid="{D4DE60E5-4158-467D-A1D7-F00B5FEA276D}"/>
    <cellStyle name="Migliaia 3 2 3 3 4 3" xfId="22085" xr:uid="{8BC67F81-E41C-493D-ABA7-40E0FEA65724}"/>
    <cellStyle name="Migliaia 3 2 3 3 5" xfId="13356" xr:uid="{10580AFE-CAF6-4759-AA3B-B2C82D198159}"/>
    <cellStyle name="Migliaia 3 2 3 3 5 3" xfId="23992" xr:uid="{204765BE-E50D-4E2F-8017-04765BECF71D}"/>
    <cellStyle name="Migliaia 3 2 3 3 6" xfId="14327" xr:uid="{1CC259DD-01EE-4123-8E02-9B420DC95C51}"/>
    <cellStyle name="Migliaia 3 2 3 3 6 2" xfId="26436" xr:uid="{D28126FD-EB4B-4169-AB26-305EE4856660}"/>
    <cellStyle name="Migliaia 3 2 3 3 7" xfId="16137" xr:uid="{6984AD12-431B-4089-9DBB-DA3BC49FE0DE}"/>
    <cellStyle name="Migliaia 3 2 3 3 8" xfId="444" xr:uid="{5F2C5E6B-06A3-4F71-9E4D-E8B8E05CAE34}"/>
    <cellStyle name="Migliaia 3 2 3 4" xfId="278" xr:uid="{B146F222-3C29-4267-9ECB-71632EDC0338}"/>
    <cellStyle name="Migliaia 3 2 3 4 2" xfId="823" xr:uid="{1DA83446-8842-4478-8A90-BF860DE38522}"/>
    <cellStyle name="Migliaia 3 2 3 4 2 2" xfId="29142" xr:uid="{5B7F1B64-B269-4E26-99B9-7B412D526D15}"/>
    <cellStyle name="Migliaia 3 2 3 4 2 3" xfId="18849" xr:uid="{4C7ABB84-3723-4FBC-B13D-8839582CE7D4}"/>
    <cellStyle name="Migliaia 3 2 3 4 2 4" xfId="33187" xr:uid="{95F88D66-27E2-4D83-A698-C30EAD566EBA}"/>
    <cellStyle name="Migliaia 3 2 3 4 2 5" xfId="6642" xr:uid="{9190BBCA-CFC2-413B-8360-BF609CF378F7}"/>
    <cellStyle name="Migliaia 3 2 3 4 3" xfId="9833" xr:uid="{094A6774-A860-41E4-ABBC-E3D950E89034}"/>
    <cellStyle name="Migliaia 3 2 3 4 3 2" xfId="32103" xr:uid="{627A84A2-FCC4-4FCC-BB06-8134EBBA0AC9}"/>
    <cellStyle name="Migliaia 3 2 3 4 3 3" xfId="21827" xr:uid="{AD43B76C-47E3-40EF-ACC7-79BC05C6FBF2}"/>
    <cellStyle name="Migliaia 3 2 3 4 4" xfId="26178" xr:uid="{A93BE6AD-7952-4451-B196-C21C3CCDE217}"/>
    <cellStyle name="Migliaia 3 2 3 4 5" xfId="15879" xr:uid="{87FCD1A3-2D35-4F10-8881-766A0E7D7C62}"/>
    <cellStyle name="Migliaia 3 2 3 4 7" xfId="3285" xr:uid="{D37290A9-0EEA-4950-8313-392E1EEC952B}"/>
    <cellStyle name="Migliaia 3 2 3 5" xfId="748" xr:uid="{20BAE623-018C-4679-95EA-310A53EA6DA1}"/>
    <cellStyle name="Migliaia 3 2 3 5 2" xfId="28890" xr:uid="{DB4C679F-0185-49F6-81A5-1ECE8B058C85}"/>
    <cellStyle name="Migliaia 3 2 3 5 3" xfId="18596" xr:uid="{F0378FBA-86ED-47BA-8E00-25CD392511D7}"/>
    <cellStyle name="Migliaia 3 2 3 5 4" xfId="33000" xr:uid="{C6B625F3-11C6-456E-AC78-8362186E2448}"/>
    <cellStyle name="Migliaia 3 2 3 5 6" xfId="6389" xr:uid="{DC1EA0C3-B6BB-48B3-AA8C-084E20C0F7A3}"/>
    <cellStyle name="Migliaia 3 2 3 6" xfId="9580" xr:uid="{71F5AC7E-AAFA-48EB-8843-D473A92F6C9F}"/>
    <cellStyle name="Migliaia 3 2 3 6 2" xfId="31850" xr:uid="{ACB9A677-9F05-498D-B160-F9E18D5A8B44}"/>
    <cellStyle name="Migliaia 3 2 3 6 3" xfId="21574" xr:uid="{55AF92B1-E65E-42FE-90F5-AB52877F1903}"/>
    <cellStyle name="Migliaia 3 2 3 7" xfId="12701" xr:uid="{FB4CA970-72D2-4713-9014-31E9D5D26270}"/>
    <cellStyle name="Migliaia 3 2 3 7 3" xfId="23570" xr:uid="{5E552781-7B6D-473C-B6F3-E517F76731BB}"/>
    <cellStyle name="Migliaia 3 2 3 8" xfId="14217" xr:uid="{5D50E0FB-59E3-406D-A23B-05AD7E48E4F6}"/>
    <cellStyle name="Migliaia 3 2 3 8 2" xfId="25926" xr:uid="{738F7F73-F5F4-4BB5-8D7E-A02FB3147973}"/>
    <cellStyle name="Migliaia 3 2 3 9" xfId="15626" xr:uid="{12BBFC10-B619-4C68-9E3D-9C9B8CF2D18E}"/>
    <cellStyle name="Migliaia 3 2 34" xfId="1147" xr:uid="{53B0C770-70CD-42CC-B63D-1E70AD307AF6}"/>
    <cellStyle name="Migliaia 3 2 4" xfId="125" xr:uid="{BE32EA2B-B993-4B5E-A7D7-2A94BE592B94}"/>
    <cellStyle name="Migliaia 3 2 4 2" xfId="317" xr:uid="{633B95DE-3045-425F-97A0-D7D29F8E3D7B}"/>
    <cellStyle name="Migliaia 3 2 4 2 2" xfId="949" xr:uid="{108F6AF9-1AD2-44DB-AB06-1C2002F1DEBB}"/>
    <cellStyle name="Migliaia 3 2 4 2 2 2" xfId="30585" xr:uid="{4ECFE9C6-4D54-430F-BA24-1B0A75D5D127}"/>
    <cellStyle name="Migliaia 3 2 4 2 2 3" xfId="20296" xr:uid="{37909F60-60A0-487A-874C-D87A6259ECBC}"/>
    <cellStyle name="Migliaia 3 2 4 2 2 5" xfId="8173" xr:uid="{EF70FA42-BB48-422F-B90E-6E954C54C217}"/>
    <cellStyle name="Migliaia 3 2 4 2 3" xfId="11278" xr:uid="{97048E44-5E63-46E6-82F3-1F7F1FFB3236}"/>
    <cellStyle name="Migliaia 3 2 4 2 3 3" xfId="23276" xr:uid="{980A02AB-69BF-413B-BF92-3141BE34C77D}"/>
    <cellStyle name="Migliaia 3 2 4 2 4" xfId="4975" xr:uid="{97C06151-9CF7-4329-B970-7CDB12A2788A}"/>
    <cellStyle name="Migliaia 3 2 4 2 5" xfId="14331" xr:uid="{B7BF3B1C-BC61-47F8-98BF-02943026CB85}"/>
    <cellStyle name="Migliaia 3 2 4 2 5 2" xfId="17328" xr:uid="{EF9A5555-710E-4601-ACCE-DB8466AC0784}"/>
    <cellStyle name="Migliaia 3 2 4 2 6" xfId="445" xr:uid="{E3056F4F-400B-48FF-9AB1-3CA53609F806}"/>
    <cellStyle name="Migliaia 3 2 4 2 7" xfId="33034" xr:uid="{D9FED86D-1E88-459A-80DC-5B66E71D75F9}"/>
    <cellStyle name="Migliaia 3 2 4 2 8" xfId="1276" xr:uid="{3D87BD26-0B00-4608-8D95-BEC440C03621}"/>
    <cellStyle name="Migliaia 3 2 4 3" xfId="521" xr:uid="{9948CFC7-2FDB-4C47-BCE3-80D5CCD49DF5}"/>
    <cellStyle name="Migliaia 3 2 4 3 2" xfId="1056" xr:uid="{D28D27EE-F67F-4EA3-80F8-E005C4BF519C}"/>
    <cellStyle name="Migliaia 3 2 4 3 2 2" xfId="29299" xr:uid="{B200C2C8-521D-412A-8CD6-AAC4CACA4ECB}"/>
    <cellStyle name="Migliaia 3 2 4 3 2 3" xfId="14438" xr:uid="{73C3F9A1-4537-4D43-9EA4-0E7D67E14F6C}"/>
    <cellStyle name="Migliaia 3 2 4 3 3" xfId="19006" xr:uid="{0193BC4E-ABFD-42CB-8D57-5347E6DE5CB4}"/>
    <cellStyle name="Migliaia 3 2 4 3 5" xfId="1383" xr:uid="{E48D716E-5068-46D7-8C82-662F057E1467}"/>
    <cellStyle name="Migliaia 3 2 4 4" xfId="895" xr:uid="{67566237-6408-4916-A2FB-6091E4ECA4F0}"/>
    <cellStyle name="Migliaia 3 2 4 4 2" xfId="32260" xr:uid="{17311F38-E144-4394-9B9C-C3B47525D811}"/>
    <cellStyle name="Migliaia 3 2 4 4 3" xfId="21985" xr:uid="{5AE3D07F-F941-4ACA-908C-C882A7076A12}"/>
    <cellStyle name="Migliaia 3 2 4 4 5" xfId="9991" xr:uid="{CAB47107-A30A-49D7-A097-E3726D8A7763}"/>
    <cellStyle name="Migliaia 3 2 4 5" xfId="13068" xr:uid="{0CEF5E95-E499-4E44-8120-9F5A516A2852}"/>
    <cellStyle name="Migliaia 3 2 4 5 3" xfId="23892" xr:uid="{C6A89E2C-561F-46F7-A838-B9B5D6942F68}"/>
    <cellStyle name="Migliaia 3 2 4 6" xfId="14276" xr:uid="{9FF2A836-584F-488D-B5C4-9E5E04E32EA6}"/>
    <cellStyle name="Migliaia 3 2 4 6 2" xfId="26336" xr:uid="{87FF9C1A-66AF-4C91-8B79-E59468C466B9}"/>
    <cellStyle name="Migliaia 3 2 4 7" xfId="16037" xr:uid="{214A014F-30E7-4869-B2A5-569A718D2936}"/>
    <cellStyle name="Migliaia 3 2 4 9" xfId="1221" xr:uid="{6D887475-C533-4A7B-AF4E-FF7443FF0477}"/>
    <cellStyle name="Migliaia 3 2 5" xfId="191" xr:uid="{F6B859D2-8B21-47D1-93AC-A82883208A8C}"/>
    <cellStyle name="Migliaia 3 2 5 2" xfId="856" xr:uid="{47C4519C-197C-451B-B725-2ED0CC76E800}"/>
    <cellStyle name="Migliaia 3 2 5 2 2" xfId="30376" xr:uid="{5885BF7C-52D0-4656-8DD5-0BAB2D56817B}"/>
    <cellStyle name="Migliaia 3 2 5 2 3" xfId="20086" xr:uid="{C8F8622B-5676-4839-BC1D-B6070B459C00}"/>
    <cellStyle name="Migliaia 3 2 5 2 4" xfId="33100" xr:uid="{0A797A5A-895C-473E-BF80-31ED99944F94}"/>
    <cellStyle name="Migliaia 3 2 5 2 5" xfId="7946" xr:uid="{650EFA59-D739-4113-A0FE-082979D3AD44}"/>
    <cellStyle name="Migliaia 3 2 5 3" xfId="11068" xr:uid="{ACF77762-ACED-41A3-B9EB-784C945283CA}"/>
    <cellStyle name="Migliaia 3 2 5 3 3" xfId="23066" xr:uid="{64DA13DB-A142-410E-9280-F68C1B4536D3}"/>
    <cellStyle name="Migliaia 3 2 5 4" xfId="4760" xr:uid="{9E028580-F113-4DF9-8497-71347FED3D15}"/>
    <cellStyle name="Migliaia 3 2 5 4 3" xfId="24446" xr:uid="{EC2F2BE8-EF24-4CEC-BBC9-F5A9CF57F7A3}"/>
    <cellStyle name="Migliaia 3 2 5 5" xfId="27417" xr:uid="{426D54A1-ADA9-4A74-A93B-EBC2972602B8}"/>
    <cellStyle name="Migliaia 3 2 5 6" xfId="17118" xr:uid="{4794F85E-164D-4803-869C-B7BA31E558E9}"/>
    <cellStyle name="Migliaia 3 2 5 9" xfId="1470" xr:uid="{72A49F9E-D1FC-4A09-9CA8-A22EDE9E2DA0}"/>
    <cellStyle name="Migliaia 3 2 6" xfId="251" xr:uid="{F6A7CC69-5985-447B-8E94-48098FCD1A38}"/>
    <cellStyle name="Migliaia 3 2 6 2" xfId="7816" xr:uid="{323EE024-C63E-48B7-8B82-39FC5F81CCA4}"/>
    <cellStyle name="Migliaia 3 2 6 2 2" xfId="30244" xr:uid="{7BE0DFD9-CAE6-4A85-AD7B-5C74A6BC3F40}"/>
    <cellStyle name="Migliaia 3 2 6 2 3" xfId="19955" xr:uid="{72C2E97A-D923-4E05-A520-C55FF6B0A3B1}"/>
    <cellStyle name="Migliaia 3 2 6 2 4" xfId="33160" xr:uid="{21D99684-FE75-4B55-9538-7F666A3F7A83}"/>
    <cellStyle name="Migliaia 3 2 6 3" xfId="10939" xr:uid="{7547F5B9-74B0-47B8-B147-E7C97E3F0D11}"/>
    <cellStyle name="Migliaia 3 2 6 3 3" xfId="22934" xr:uid="{D34FE83B-8940-4A89-83ED-9B5188B829D7}"/>
    <cellStyle name="Migliaia 3 2 6 4" xfId="13920" xr:uid="{15CD130B-B9BC-48AF-94B1-517F30CC398B}"/>
    <cellStyle name="Migliaia 3 2 6 4 3" xfId="24560" xr:uid="{7B830A14-3A8D-405C-A927-DAAA9D080741}"/>
    <cellStyle name="Migliaia 3 2 6 5" xfId="27285" xr:uid="{6EF51967-CB8C-475D-8770-ED01E5D352D7}"/>
    <cellStyle name="Migliaia 3 2 6 6" xfId="16986" xr:uid="{D57BDF5A-BCB3-46B2-B879-99448D099EBE}"/>
    <cellStyle name="Migliaia 3 2 6 8" xfId="4640" xr:uid="{8F3CB122-93FD-4EF6-97FB-C4A7C601DAC6}"/>
    <cellStyle name="Migliaia 3 2 7" xfId="4572" xr:uid="{F6BB788C-643A-4BD2-8392-E3968F831F7A}"/>
    <cellStyle name="Migliaia 3 2 7 2" xfId="7748" xr:uid="{B2CE52C4-46F9-49C4-BF97-AC6484931E0E}"/>
    <cellStyle name="Migliaia 3 2 7 2 2" xfId="30177" xr:uid="{7D340ECC-D792-4213-BA03-D3A9778CA2C2}"/>
    <cellStyle name="Migliaia 3 2 7 2 3" xfId="19887" xr:uid="{65FDBE5A-DF0F-4B91-A5A1-DC0E8E45C425}"/>
    <cellStyle name="Migliaia 3 2 7 3" xfId="10871" xr:uid="{6FD86DA2-1E4A-4B3B-B572-0A6C30C3CFED}"/>
    <cellStyle name="Migliaia 3 2 7 3 3" xfId="22866" xr:uid="{D6F3A99A-801F-4939-94D7-41692B7F892F}"/>
    <cellStyle name="Migliaia 3 2 7 4" xfId="13735" xr:uid="{DD0746ED-E0F9-4F6D-9784-6E77716D0249}"/>
    <cellStyle name="Migliaia 3 2 7 4 3" xfId="24374" xr:uid="{D0A340F9-E473-45D2-B4EC-BDDB11D0C218}"/>
    <cellStyle name="Migliaia 3 2 7 5" xfId="27217" xr:uid="{36D4E75F-3D30-497D-9694-8084DDA2F35E}"/>
    <cellStyle name="Migliaia 3 2 7 6" xfId="16918" xr:uid="{EB59BF9E-424C-46ED-8E1E-1BAC835F6948}"/>
    <cellStyle name="Migliaia 3 2 7 7" xfId="32974" xr:uid="{1D79BF0C-9969-4389-8A2D-45D78D539C39}"/>
    <cellStyle name="Migliaia 3 2 8" xfId="4437" xr:uid="{40801A4F-98EA-4CA0-93B5-B9C1A2DB9A29}"/>
    <cellStyle name="Migliaia 3 2 8 2" xfId="7613" xr:uid="{C2A0B854-C49B-4B73-8831-DE13A3AC0703}"/>
    <cellStyle name="Migliaia 3 2 8 2 2" xfId="30042" xr:uid="{D752E38D-B1F3-46E1-8274-0E126D2518AC}"/>
    <cellStyle name="Migliaia 3 2 8 2 3" xfId="19752" xr:uid="{4C8BC40D-DA77-4BDE-AABA-279BF0635643}"/>
    <cellStyle name="Migliaia 3 2 8 3" xfId="10736" xr:uid="{FFC28B2D-24C7-40BC-B53F-FBBF7AD563E8}"/>
    <cellStyle name="Migliaia 3 2 8 3 3" xfId="22731" xr:uid="{CB4FF217-7654-4A03-AF7D-A2FA216F1298}"/>
    <cellStyle name="Migliaia 3 2 8 4" xfId="13893" xr:uid="{9A55B588-F1EA-4F4F-80BF-6FFBABA6B52E}"/>
    <cellStyle name="Migliaia 3 2 8 4 3" xfId="24533" xr:uid="{55925926-CCEA-406D-97C1-88A1E8B95B4F}"/>
    <cellStyle name="Migliaia 3 2 8 5" xfId="27082" xr:uid="{19AC3381-72A4-42B8-BEFD-7F30DEB4EB97}"/>
    <cellStyle name="Migliaia 3 2 8 6" xfId="16783" xr:uid="{04F8C10B-AAA8-45D1-8DFD-57B537766FCD}"/>
    <cellStyle name="Migliaia 3 2 9" xfId="4234" xr:uid="{A5F67AC7-15A2-4F56-8960-8CC213AF1486}"/>
    <cellStyle name="Migliaia 3 2 9 2" xfId="7409" xr:uid="{D2E46441-6CB9-40A7-8C70-8C0A1491FCF1}"/>
    <cellStyle name="Migliaia 3 2 9 2 2" xfId="29852" xr:uid="{EF689326-001A-4503-8AC1-D30A722E4ED7}"/>
    <cellStyle name="Migliaia 3 2 9 2 3" xfId="19562" xr:uid="{84441EAA-D2FB-4705-BE16-3F2CA07278DE}"/>
    <cellStyle name="Migliaia 3 2 9 3" xfId="10546" xr:uid="{81F0FBBA-FAB6-40B2-8518-68ADF56CC9AA}"/>
    <cellStyle name="Migliaia 3 2 9 3 3" xfId="22541" xr:uid="{456D5468-147B-4723-9376-A6CC75445358}"/>
    <cellStyle name="Migliaia 3 2 9 4" xfId="14123" xr:uid="{2D92514A-7D6E-4CB0-A416-7B9ABB3D1334}"/>
    <cellStyle name="Migliaia 3 2 9 4 3" xfId="24759" xr:uid="{5BBAB84F-94B5-467D-BF37-423E3888836E}"/>
    <cellStyle name="Migliaia 3 2 9 5" xfId="26892" xr:uid="{78F80341-F1A9-4B1B-A68F-A53FE8D38875}"/>
    <cellStyle name="Migliaia 3 2 9 6" xfId="16593" xr:uid="{F765D893-2B73-454C-A66D-BFD89E8137EE}"/>
    <cellStyle name="Migliaia 3 2_BRESCIA" xfId="434" xr:uid="{FE5A1851-5614-4918-9CA3-ADA20151F09D}"/>
    <cellStyle name="Migliaia 3 20" xfId="2568" xr:uid="{26323BCB-4F8E-483C-A09A-BA9AB61B26A7}"/>
    <cellStyle name="Migliaia 3 20 2" xfId="5882" xr:uid="{09C75C75-56D6-48FB-880A-B10F7C5F74F3}"/>
    <cellStyle name="Migliaia 3 20 2 2" xfId="28390" xr:uid="{B7DD0DDF-B749-489E-9C15-2B8FB1C2F828}"/>
    <cellStyle name="Migliaia 3 20 2 3" xfId="18096" xr:uid="{7C6A99DB-68CE-4CF0-8028-1090E23D1539}"/>
    <cellStyle name="Migliaia 3 20 3" xfId="9080" xr:uid="{C048D2CE-8595-4961-87E8-EF4C57EB8989}"/>
    <cellStyle name="Migliaia 3 20 3 2" xfId="31350" xr:uid="{DED7BEC0-68D6-4FDC-A63E-EE0BCE22687C}"/>
    <cellStyle name="Migliaia 3 20 3 3" xfId="21074" xr:uid="{2C68A651-1E39-41ED-A574-BB1B741DE3B1}"/>
    <cellStyle name="Migliaia 3 20 4" xfId="25426" xr:uid="{7FF44C0E-6430-4489-B334-614A68248C77}"/>
    <cellStyle name="Migliaia 3 20 5" xfId="15126" xr:uid="{E33D459B-B43B-4DAC-A850-EA4747C89489}"/>
    <cellStyle name="Migliaia 3 21" xfId="2545" xr:uid="{AA07BA6D-CFEE-4FC9-83BF-6BCC80E17DDD}"/>
    <cellStyle name="Migliaia 3 21 2" xfId="5859" xr:uid="{3593B422-2919-480D-BB8B-F4FD11201925}"/>
    <cellStyle name="Migliaia 3 21 2 2" xfId="28367" xr:uid="{D750AEF6-5561-40C4-BF86-37896CAEBF58}"/>
    <cellStyle name="Migliaia 3 21 2 3" xfId="18073" xr:uid="{0B27F0DC-9322-4DD0-BCF1-332448B1EE15}"/>
    <cellStyle name="Migliaia 3 21 3" xfId="9057" xr:uid="{A415411A-7335-4B09-BBEE-72D6B6630193}"/>
    <cellStyle name="Migliaia 3 21 3 2" xfId="31327" xr:uid="{153120A6-452D-4A98-8F7E-BDC32CC0007B}"/>
    <cellStyle name="Migliaia 3 21 3 3" xfId="21051" xr:uid="{25BFA3C8-C101-4643-A1E5-BF8310C501A6}"/>
    <cellStyle name="Migliaia 3 21 4" xfId="25403" xr:uid="{86A1A1D1-FF3C-4B87-B074-DC26A1B972A2}"/>
    <cellStyle name="Migliaia 3 21 5" xfId="15103" xr:uid="{D96BD559-287A-44F3-BE83-1AD04B36771F}"/>
    <cellStyle name="Migliaia 3 22" xfId="2518" xr:uid="{7E5BE002-76D0-43A5-8812-DE2FABE4F084}"/>
    <cellStyle name="Migliaia 3 22 2" xfId="5832" xr:uid="{CB8FC189-863C-4245-B781-1CFBB3FFFB6F}"/>
    <cellStyle name="Migliaia 3 22 2 2" xfId="28340" xr:uid="{4273EE01-894A-41AD-95E6-44F7D96474C5}"/>
    <cellStyle name="Migliaia 3 22 2 3" xfId="18046" xr:uid="{9ED4CFF9-AB96-4689-973D-9BD421136DED}"/>
    <cellStyle name="Migliaia 3 22 3" xfId="9030" xr:uid="{9D1707C7-AE00-463B-BA6B-55027D610160}"/>
    <cellStyle name="Migliaia 3 22 3 2" xfId="31300" xr:uid="{9B30432B-B55C-44DB-AD30-8E082BC14D59}"/>
    <cellStyle name="Migliaia 3 22 3 3" xfId="21024" xr:uid="{5722DFBE-2B05-4399-BE25-5E341B50433C}"/>
    <cellStyle name="Migliaia 3 22 4" xfId="25376" xr:uid="{3B4DA91F-B53A-480F-A3C2-716F5DEB04CB}"/>
    <cellStyle name="Migliaia 3 22 5" xfId="15076" xr:uid="{CE37912B-6FE9-4723-8198-AC2DA6B063C8}"/>
    <cellStyle name="Migliaia 3 23" xfId="2502" xr:uid="{B2DA8DDA-5E91-4DF8-8C4D-762F3442DBEE}"/>
    <cellStyle name="Migliaia 3 23 2" xfId="5818" xr:uid="{907ED857-AEC6-4A2D-A7A7-473D6C3E8C83}"/>
    <cellStyle name="Migliaia 3 23 2 2" xfId="28326" xr:uid="{BF27E17A-9E0C-4432-BFAE-C9FAD535FF1E}"/>
    <cellStyle name="Migliaia 3 23 2 3" xfId="18032" xr:uid="{8314457A-0271-402E-8721-4AEB973D5A09}"/>
    <cellStyle name="Migliaia 3 23 3" xfId="9016" xr:uid="{8BBF944A-60F0-4163-B900-CE6AEC4BD562}"/>
    <cellStyle name="Migliaia 3 23 3 2" xfId="31286" xr:uid="{D905144F-7C0D-4A27-A4DA-59FB28781C89}"/>
    <cellStyle name="Migliaia 3 23 3 3" xfId="21010" xr:uid="{67315E3F-3262-498A-8DE3-E6188D0CC67A}"/>
    <cellStyle name="Migliaia 3 23 4" xfId="25362" xr:uid="{EF7BDF4D-4CBC-4104-B6ED-9E4446B71E39}"/>
    <cellStyle name="Migliaia 3 23 5" xfId="15062" xr:uid="{5ABC0CC5-CA86-4A3B-93E8-A6785B4D94EB}"/>
    <cellStyle name="Migliaia 3 24" xfId="2445" xr:uid="{AB979FF4-88CD-407B-93B1-968A69E00DA2}"/>
    <cellStyle name="Migliaia 3 24 2" xfId="5789" xr:uid="{DE22CA50-7B39-40E8-9EA6-A84EACC05CBF}"/>
    <cellStyle name="Migliaia 3 24 2 2" xfId="28305" xr:uid="{EAF62724-DCF4-44B9-820D-BDD46FF5039E}"/>
    <cellStyle name="Migliaia 3 24 2 3" xfId="18011" xr:uid="{492E0076-6434-484F-BC0C-32E3DF30426A}"/>
    <cellStyle name="Migliaia 3 24 3" xfId="8995" xr:uid="{554B5520-DC42-41D4-A315-79E9E38533CA}"/>
    <cellStyle name="Migliaia 3 24 3 2" xfId="31265" xr:uid="{F6C1F63B-EDD6-4F49-A826-A23D4BA24BEA}"/>
    <cellStyle name="Migliaia 3 24 3 3" xfId="20989" xr:uid="{7D3B13D9-AD5A-4530-A490-07C5B171976C}"/>
    <cellStyle name="Migliaia 3 24 4" xfId="25341" xr:uid="{19E174DB-9433-4E55-A88D-9094E34DD9D3}"/>
    <cellStyle name="Migliaia 3 24 5" xfId="15041" xr:uid="{541D4EE8-DC71-42A5-A94A-E9D65FA81CF1}"/>
    <cellStyle name="Migliaia 3 25" xfId="2402" xr:uid="{10626E30-3737-4F39-A920-526D22024F47}"/>
    <cellStyle name="Migliaia 3 25 2" xfId="5749" xr:uid="{13F742EE-ABA6-4BCF-8476-ADAC20A762A0}"/>
    <cellStyle name="Migliaia 3 25 2 2" xfId="28265" xr:uid="{F9A2A6B1-B7FE-4BBB-8D8F-0306AD4BBE65}"/>
    <cellStyle name="Migliaia 3 25 2 3" xfId="17971" xr:uid="{0A32469B-5105-4E13-9DCB-A583CBDB7BF1}"/>
    <cellStyle name="Migliaia 3 25 3" xfId="8955" xr:uid="{7C8395C1-BAE1-4508-811A-205146019FB8}"/>
    <cellStyle name="Migliaia 3 25 3 2" xfId="31225" xr:uid="{B898CF58-95D2-483D-AA42-F371F9AE8EB5}"/>
    <cellStyle name="Migliaia 3 25 3 3" xfId="20949" xr:uid="{A88A1151-98FF-4D79-A715-34D8533625AF}"/>
    <cellStyle name="Migliaia 3 25 4" xfId="25301" xr:uid="{83564234-54F8-4DD0-8A09-5B9E76144C84}"/>
    <cellStyle name="Migliaia 3 25 5" xfId="15001" xr:uid="{5923DCDB-55D9-47CD-BB66-CE5FDD9C6F58}"/>
    <cellStyle name="Migliaia 3 26" xfId="2383" xr:uid="{64F550C1-D41E-47FF-B41A-DB9570D0CA08}"/>
    <cellStyle name="Migliaia 3 26 2" xfId="5730" xr:uid="{B0CA5DEC-AF7E-4FE6-BB4C-886C462E17FE}"/>
    <cellStyle name="Migliaia 3 26 2 2" xfId="28246" xr:uid="{5B34EA03-2666-480C-BCE7-390A18EE67AF}"/>
    <cellStyle name="Migliaia 3 26 2 3" xfId="17952" xr:uid="{8C53AD8F-2049-4AF2-815B-CB7267683ADF}"/>
    <cellStyle name="Migliaia 3 26 3" xfId="8936" xr:uid="{31064C4A-6BB3-458C-9E28-518C42EE3DAB}"/>
    <cellStyle name="Migliaia 3 26 3 2" xfId="31206" xr:uid="{456A0C2B-167F-47C4-849C-BEAA50991463}"/>
    <cellStyle name="Migliaia 3 26 3 3" xfId="20930" xr:uid="{CABFBDBE-6BC9-4B29-BC01-0C3A824DE4A6}"/>
    <cellStyle name="Migliaia 3 26 4" xfId="25282" xr:uid="{7BC90E57-D4A7-4FB1-A038-C994E7989612}"/>
    <cellStyle name="Migliaia 3 26 5" xfId="14982" xr:uid="{46558EDA-0173-4A49-9115-DF86F4EB179B}"/>
    <cellStyle name="Migliaia 3 27" xfId="2365" xr:uid="{025B2D4C-299E-4CE7-B835-664B9A120282}"/>
    <cellStyle name="Migliaia 3 27 2" xfId="5712" xr:uid="{AC1707BB-F15A-416E-A49D-83B05FB3EEB1}"/>
    <cellStyle name="Migliaia 3 27 2 2" xfId="28228" xr:uid="{248FDC01-B82F-4A3D-8DFF-895B28DB4276}"/>
    <cellStyle name="Migliaia 3 27 2 3" xfId="17934" xr:uid="{D98221F5-625F-40D9-8A00-512E1FA5C19D}"/>
    <cellStyle name="Migliaia 3 27 3" xfId="8918" xr:uid="{0D155663-2218-48C2-A155-6DC9C126F624}"/>
    <cellStyle name="Migliaia 3 27 3 2" xfId="31188" xr:uid="{4A72E003-C3C9-43BB-B506-2930276D18E5}"/>
    <cellStyle name="Migliaia 3 27 3 3" xfId="20912" xr:uid="{4381AAE3-1FD7-426D-A25E-4FC25BB3C71B}"/>
    <cellStyle name="Migliaia 3 27 4" xfId="25264" xr:uid="{5EDB3FE9-6279-4672-871D-EAAB85A65998}"/>
    <cellStyle name="Migliaia 3 27 5" xfId="14964" xr:uid="{148284FD-FBB6-4244-83F8-AA0D8BCCA5F5}"/>
    <cellStyle name="Migliaia 3 28" xfId="2350" xr:uid="{B6744122-A318-437E-B26F-B92A2D752368}"/>
    <cellStyle name="Migliaia 3 28 2" xfId="5697" xr:uid="{447A9866-FF56-4095-AB02-42962247CE04}"/>
    <cellStyle name="Migliaia 3 28 2 2" xfId="28213" xr:uid="{10834AAD-988D-458B-87F3-9C2BF12C7AAF}"/>
    <cellStyle name="Migliaia 3 28 2 3" xfId="17919" xr:uid="{1B923827-F744-46EE-BACD-83CAEB92C7FB}"/>
    <cellStyle name="Migliaia 3 28 3" xfId="8903" xr:uid="{45F25FC2-FEBB-4623-9F62-01EB1F9D2665}"/>
    <cellStyle name="Migliaia 3 28 3 2" xfId="31173" xr:uid="{7E89D2FE-D3A0-4798-8FBE-5E541C9D5357}"/>
    <cellStyle name="Migliaia 3 28 3 3" xfId="20897" xr:uid="{E9011205-BDDE-4054-9897-B22BFE7B1670}"/>
    <cellStyle name="Migliaia 3 28 4" xfId="25249" xr:uid="{2D8FBB0C-EB86-4547-B10A-71EB6A0092A3}"/>
    <cellStyle name="Migliaia 3 28 5" xfId="14949" xr:uid="{025EBDCD-B2BC-4C03-90FE-6AB2B3CAF7CC}"/>
    <cellStyle name="Migliaia 3 29" xfId="2331" xr:uid="{0EE14104-BBBA-4F76-BBB4-B05312FDD18A}"/>
    <cellStyle name="Migliaia 3 29 2" xfId="5678" xr:uid="{189E57BC-29C8-4A18-BFFE-592120313D1D}"/>
    <cellStyle name="Migliaia 3 29 2 2" xfId="28194" xr:uid="{15AC1247-497B-4746-9EF5-B70B5226FBBA}"/>
    <cellStyle name="Migliaia 3 29 2 3" xfId="17900" xr:uid="{DD1CC3E1-935B-489E-B797-1C50D60A12F5}"/>
    <cellStyle name="Migliaia 3 29 3" xfId="8884" xr:uid="{1E10D172-70CD-4297-AF63-E6B6B7352969}"/>
    <cellStyle name="Migliaia 3 29 3 2" xfId="31154" xr:uid="{D5F86483-4DC5-40E7-8EC0-2BFD6352D14D}"/>
    <cellStyle name="Migliaia 3 29 3 3" xfId="20878" xr:uid="{B1BE47C1-DE94-4383-8576-CCEB1BBE1CA1}"/>
    <cellStyle name="Migliaia 3 29 4" xfId="25230" xr:uid="{DF704ACE-43A4-4D13-9540-ACFCD5980B88}"/>
    <cellStyle name="Migliaia 3 29 5" xfId="14930" xr:uid="{D09F0581-AFA9-4CEF-BE04-FAF516FA22E7}"/>
    <cellStyle name="Migliaia 3 3" xfId="72" xr:uid="{217801E4-306E-4184-9A7B-58E29EC23956}"/>
    <cellStyle name="Migliaia 3 3 10" xfId="3045" xr:uid="{542D8368-CDB4-48E9-99B8-62636E8E05DE}"/>
    <cellStyle name="Migliaia 3 3 10 2" xfId="6334" xr:uid="{2E9504F1-369F-43B2-83FB-464D036F26FA}"/>
    <cellStyle name="Migliaia 3 3 10 2 2" xfId="28835" xr:uid="{F50F3CFC-068D-41D9-9D68-AA446ECF7E10}"/>
    <cellStyle name="Migliaia 3 3 10 2 3" xfId="18541" xr:uid="{13C39527-0A25-4038-8BD4-CCA50A6404AD}"/>
    <cellStyle name="Migliaia 3 3 10 3" xfId="9525" xr:uid="{8DFE6A74-7382-4E0F-B2AE-A8A2CAC37F2F}"/>
    <cellStyle name="Migliaia 3 3 10 3 2" xfId="31795" xr:uid="{064C9C97-6596-4169-BDAF-8C6D6BAF87CA}"/>
    <cellStyle name="Migliaia 3 3 10 3 3" xfId="21519" xr:uid="{57B4FC71-7223-4641-9990-15BB80868727}"/>
    <cellStyle name="Migliaia 3 3 10 4" xfId="25871" xr:uid="{DA8BD77E-2F94-43E6-BC36-1CA2353776D7}"/>
    <cellStyle name="Migliaia 3 3 10 5" xfId="15571" xr:uid="{2A175A0A-C28E-4044-B7BB-12F33D4B6FEC}"/>
    <cellStyle name="Migliaia 3 3 10 6" xfId="32786" xr:uid="{3D077D61-BF93-432D-848E-60A410900055}"/>
    <cellStyle name="Migliaia 3 3 11" xfId="2932" xr:uid="{A34DDEAD-5D01-4432-B5BD-C1723F0E0A7F}"/>
    <cellStyle name="Migliaia 3 3 11 2" xfId="6224" xr:uid="{01A76640-0ACF-4408-B029-0B326BDFB78F}"/>
    <cellStyle name="Migliaia 3 3 11 2 2" xfId="28725" xr:uid="{5DBA021E-20D4-4E13-B38E-A4F43D3E5AA2}"/>
    <cellStyle name="Migliaia 3 3 11 2 3" xfId="18431" xr:uid="{8E79653F-2F16-43DF-9040-2D722A3C5B3F}"/>
    <cellStyle name="Migliaia 3 3 11 3" xfId="9415" xr:uid="{35122008-0054-41F5-8366-4FE57343DC3F}"/>
    <cellStyle name="Migliaia 3 3 11 3 2" xfId="31685" xr:uid="{41260A00-A5A8-4051-B8FF-C34DAEC2509C}"/>
    <cellStyle name="Migliaia 3 3 11 3 3" xfId="21409" xr:uid="{B247BED6-6F51-4B9C-918B-88E789194029}"/>
    <cellStyle name="Migliaia 3 3 11 4" xfId="25761" xr:uid="{A14C3CE9-1133-4BD6-A1CA-F811D296493F}"/>
    <cellStyle name="Migliaia 3 3 11 5" xfId="15461" xr:uid="{5D55388B-D5AF-4C6E-8D1D-E8D8F0BB3794}"/>
    <cellStyle name="Migliaia 3 3 12" xfId="2851" xr:uid="{31B52B91-3AA7-4CC7-A42F-A37543D00AC1}"/>
    <cellStyle name="Migliaia 3 3 12 2" xfId="6137" xr:uid="{ACAF6C2B-922E-42EE-9B33-A60CB5A9A3FD}"/>
    <cellStyle name="Migliaia 3 3 12 2 2" xfId="28638" xr:uid="{EA48AD79-4771-4C9C-AACA-B6AF07D27F98}"/>
    <cellStyle name="Migliaia 3 3 12 2 3" xfId="18344" xr:uid="{3B8B2A6E-D21F-472F-A704-F6CA5113A425}"/>
    <cellStyle name="Migliaia 3 3 12 3" xfId="9328" xr:uid="{01E3C6DD-4BC0-468F-A33A-5790E80CA5B9}"/>
    <cellStyle name="Migliaia 3 3 12 3 2" xfId="31598" xr:uid="{3D678B8C-E7D3-4E19-A199-509894C935B0}"/>
    <cellStyle name="Migliaia 3 3 12 3 3" xfId="21322" xr:uid="{FAC5B391-D2D6-4887-AF17-D483D7E20EC4}"/>
    <cellStyle name="Migliaia 3 3 12 4" xfId="25674" xr:uid="{F8577370-E0F1-4D44-AC65-495D43814074}"/>
    <cellStyle name="Migliaia 3 3 12 5" xfId="15374" xr:uid="{F164AEBD-6264-44CF-8597-AEDF1EF3CDAC}"/>
    <cellStyle name="Migliaia 3 3 13" xfId="2742" xr:uid="{DE1C4C62-28CB-4EBC-BA5C-46DF7D2C8F2D}"/>
    <cellStyle name="Migliaia 3 3 13 2" xfId="6027" xr:uid="{CBBE5FEC-A2B2-4BCB-9718-960C9D9E4FCA}"/>
    <cellStyle name="Migliaia 3 3 13 2 2" xfId="28528" xr:uid="{F7CADBD9-3716-458D-A5FD-8929B24102AF}"/>
    <cellStyle name="Migliaia 3 3 13 2 3" xfId="18234" xr:uid="{6C8AFE17-76A4-433A-91CC-ACF2944CC75A}"/>
    <cellStyle name="Migliaia 3 3 13 3" xfId="9218" xr:uid="{5611AEEA-A28E-4CDF-9A15-C3C91E4B3AB5}"/>
    <cellStyle name="Migliaia 3 3 13 3 2" xfId="31488" xr:uid="{A4535C07-8BD3-4C96-A757-74718411CEB9}"/>
    <cellStyle name="Migliaia 3 3 13 3 3" xfId="21212" xr:uid="{C15DAC8D-763A-4E65-B90D-8F3184DD4B87}"/>
    <cellStyle name="Migliaia 3 3 13 4" xfId="25564" xr:uid="{E9997132-1B64-459A-8E9C-F5DC659284C6}"/>
    <cellStyle name="Migliaia 3 3 13 5" xfId="15264" xr:uid="{6C4AA219-669C-48B5-AA5B-D163526676AB}"/>
    <cellStyle name="Migliaia 3 3 14" xfId="2213" xr:uid="{86AF476E-05FC-4B0F-AA17-265C11942D74}"/>
    <cellStyle name="Migliaia 3 3 14 2" xfId="5559" xr:uid="{B6BE5994-FC88-4EEF-9412-8ECB40B3F5A9}"/>
    <cellStyle name="Migliaia 3 3 14 2 2" xfId="28075" xr:uid="{F97729F2-B922-4AAB-8452-1D39461A0FDF}"/>
    <cellStyle name="Migliaia 3 3 14 2 3" xfId="17781" xr:uid="{B7A865AB-6CE1-46F7-899A-F537C9D6B619}"/>
    <cellStyle name="Migliaia 3 3 14 3" xfId="8765" xr:uid="{9828CBC3-2170-4449-8322-2B840918D440}"/>
    <cellStyle name="Migliaia 3 3 14 3 2" xfId="31035" xr:uid="{CDC2FF2C-D094-404A-A0CF-2BECA745CE4C}"/>
    <cellStyle name="Migliaia 3 3 14 3 3" xfId="20759" xr:uid="{CA07A7C8-B9DE-425A-92B0-47E4702075EE}"/>
    <cellStyle name="Migliaia 3 3 14 4" xfId="25111" xr:uid="{009A61ED-A6AD-4090-8406-A5C09826B262}"/>
    <cellStyle name="Migliaia 3 3 14 5" xfId="14811" xr:uid="{86606E5F-D001-470B-B314-9C9BCD99D83A}"/>
    <cellStyle name="Migliaia 3 3 15" xfId="1754" xr:uid="{63C7C3EC-D536-43B2-A551-4C8B312B3D54}"/>
    <cellStyle name="Migliaia 3 3 15 2" xfId="5356" xr:uid="{7EF99660-96A7-44FD-988A-BAE298F19025}"/>
    <cellStyle name="Migliaia 3 3 15 2 2" xfId="27932" xr:uid="{E3C11E1F-8561-4DCA-B212-CB4D0E228FBA}"/>
    <cellStyle name="Migliaia 3 3 15 2 3" xfId="17638" xr:uid="{AA0A9B83-56BA-46B9-8972-4FC252431EB8}"/>
    <cellStyle name="Migliaia 3 3 15 3" xfId="8612" xr:uid="{F51B39A3-C946-4B44-AF9E-0278D72D012C}"/>
    <cellStyle name="Migliaia 3 3 15 3 2" xfId="30892" xr:uid="{D9755EE8-A117-482D-B836-AC0592FF1D6F}"/>
    <cellStyle name="Migliaia 3 3 15 3 3" xfId="20616" xr:uid="{A6A690AF-B31D-46C0-B0B8-9B5AE1BC984C}"/>
    <cellStyle name="Migliaia 3 3 15 4" xfId="24958" xr:uid="{75962799-936D-4F7D-A8E5-DA7720AC6F81}"/>
    <cellStyle name="Migliaia 3 3 15 5" xfId="14658" xr:uid="{E0F2D636-C8B5-430C-9E51-54D0CE0D14B1}"/>
    <cellStyle name="Migliaia 3 3 16" xfId="5266" xr:uid="{05F1BD8B-4C07-469A-B819-9FD124C21A64}"/>
    <cellStyle name="Migliaia 3 3 16 2" xfId="27871" xr:uid="{09CB424B-9551-4ED0-AC0E-885E2A9DD960}"/>
    <cellStyle name="Migliaia 3 3 16 3" xfId="17577" xr:uid="{1F41D7F3-07BB-42E7-9F37-E934C12CDF49}"/>
    <cellStyle name="Migliaia 3 3 17" xfId="8548" xr:uid="{B5D34CC0-B319-482F-B9DC-BEAF7851CD89}"/>
    <cellStyle name="Migliaia 3 3 17 2" xfId="30831" xr:uid="{D93676CF-9107-4FF1-9BA4-C6F36F045B8C}"/>
    <cellStyle name="Migliaia 3 3 17 3" xfId="20555" xr:uid="{300F8157-A461-49BB-B945-12D8E1F48E5B}"/>
    <cellStyle name="Migliaia 3 3 18" xfId="12387" xr:uid="{7D046A57-5DE3-41D0-A539-55D173B49C15}"/>
    <cellStyle name="Migliaia 3 3 18 3" xfId="23487" xr:uid="{EB10B3B9-2492-4AEB-A8AD-2D9E39DC46E2}"/>
    <cellStyle name="Migliaia 3 3 19" xfId="14211" xr:uid="{D70D1344-B5F4-4D15-8760-B3F5C8E904AB}"/>
    <cellStyle name="Migliaia 3 3 19 2" xfId="24894" xr:uid="{2046C511-43A6-4AC5-B358-4873E5EC257C}"/>
    <cellStyle name="Migliaia 3 3 2" xfId="100" xr:uid="{881278AF-BD25-4220-A0D6-299A4C3A4C32}"/>
    <cellStyle name="Migliaia 3 3 2 10" xfId="15736" xr:uid="{171F3720-4DCC-45AC-A924-4AC9B83D04C9}"/>
    <cellStyle name="Migliaia 3 3 2 13" xfId="1210" xr:uid="{CDB11F56-A5B4-48A4-B090-8A0567FB718B}"/>
    <cellStyle name="Migliaia 3 3 2 2" xfId="157" xr:uid="{D2FBD7BB-3262-405F-AF88-0D947EFB98DD}"/>
    <cellStyle name="Migliaia 3 3 2 2 2" xfId="505" xr:uid="{06314588-C450-4ADD-A77C-8FE82BB3625A}"/>
    <cellStyle name="Migliaia 3 3 2 2 2 2" xfId="1035" xr:uid="{97589054-B73E-4941-8C06-EEB9E34DB011}"/>
    <cellStyle name="Migliaia 3 3 2 2 2 2 2" xfId="30709" xr:uid="{906078B8-150B-43F9-9C46-52FC859A6CB5}"/>
    <cellStyle name="Migliaia 3 3 2 2 2 2 3" xfId="20423" xr:uid="{D9C3E30D-0EF0-4102-B20F-339C4ECF95AB}"/>
    <cellStyle name="Migliaia 3 3 2 2 2 2 4" xfId="32756" xr:uid="{033BB452-B317-4E99-8A1E-988A1FC080E4}"/>
    <cellStyle name="Migliaia 3 3 2 2 2 2 5" xfId="8299" xr:uid="{A4B9E3E0-DA8B-42F7-966E-3B8E55D1A8B3}"/>
    <cellStyle name="Migliaia 3 3 2 2 2 3" xfId="11403" xr:uid="{789127ED-B7C7-4AC0-9AF5-53F786AE35B9}"/>
    <cellStyle name="Migliaia 3 3 2 2 2 3 3" xfId="23403" xr:uid="{9BABB063-2CD7-40DE-AFFD-E9834B3D25E0}"/>
    <cellStyle name="Migliaia 3 3 2 2 2 4" xfId="13621" xr:uid="{44E47780-1918-4E95-B5AE-FD5CC825385F}"/>
    <cellStyle name="Migliaia 3 3 2 2 2 4 3" xfId="24259" xr:uid="{9EE7F935-9AF1-4902-8493-FABC1EECF0C6}"/>
    <cellStyle name="Migliaia 3 3 2 2 2 5" xfId="14417" xr:uid="{8B76CF10-93ED-42F2-8732-1729736E6B82}"/>
    <cellStyle name="Migliaia 3 3 2 2 2 5 2" xfId="27749" xr:uid="{F8C25F71-AA5E-4835-9681-6ECA87D43922}"/>
    <cellStyle name="Migliaia 3 3 2 2 2 6" xfId="17455" xr:uid="{764E728D-E20A-45BF-B1BF-AFB71D707E34}"/>
    <cellStyle name="Migliaia 3 3 2 2 2 7" xfId="32682" xr:uid="{D2CBF346-1D4C-4521-8A4B-EBD573EE8CAF}"/>
    <cellStyle name="Migliaia 3 3 2 2 2 8" xfId="33066" xr:uid="{D2220098-85FA-4819-9573-2274524AA1A5}"/>
    <cellStyle name="Migliaia 3 3 2 2 2 9" xfId="1362" xr:uid="{F77BD7BA-7032-4DAF-AA16-EA5075F68336}"/>
    <cellStyle name="Migliaia 3 3 2 2 3" xfId="555" xr:uid="{05958015-E517-4156-BF35-9AA0C835C742}"/>
    <cellStyle name="Migliaia 3 3 2 2 3 2" xfId="1101" xr:uid="{215325CD-D119-4462-8151-DC6341D4122C}"/>
    <cellStyle name="Migliaia 3 3 2 2 3 2 3" xfId="7195" xr:uid="{7B158CEB-A61A-4C14-9B99-BE0D16CD50BE}"/>
    <cellStyle name="Migliaia 3 3 2 2 3 3" xfId="14484" xr:uid="{528C170B-9FC3-43AC-8224-0116A53B1174}"/>
    <cellStyle name="Migliaia 3 3 2 2 3 3 2" xfId="19377" xr:uid="{05DBE89B-32E7-455E-9949-4A4919097C7D}"/>
    <cellStyle name="Migliaia 3 3 2 2 3 5" xfId="1429" xr:uid="{6A74521E-CA99-4AC1-B8FD-98D6AEE1EDA8}"/>
    <cellStyle name="Migliaia 3 3 2 2 4" xfId="956" xr:uid="{09A5780A-6743-4AB1-B29D-7A5C8B0922A9}"/>
    <cellStyle name="Migliaia 3 3 2 2 4 3" xfId="22356" xr:uid="{AB9638D3-60FE-47C7-85A8-427E4C0E2AC6}"/>
    <cellStyle name="Migliaia 3 3 2 2 4 6" xfId="10361" xr:uid="{F04B6E16-1F08-4BDA-9A91-FB88A62C9E23}"/>
    <cellStyle name="Migliaia 3 3 2 2 5" xfId="13017" xr:uid="{13CCC401-0DE9-4FD3-80EF-AFA4DED51D6B}"/>
    <cellStyle name="Migliaia 3 3 2 2 5 3" xfId="23842" xr:uid="{AD139605-7E8D-4633-930D-B8AE31571B69}"/>
    <cellStyle name="Migliaia 3 3 2 2 6" xfId="14338" xr:uid="{E0C045A0-BA73-49F7-90AB-799272C052F1}"/>
    <cellStyle name="Migliaia 3 3 2 2 6 2" xfId="26707" xr:uid="{CDA97102-96B0-4A76-B94F-557C50E47980}"/>
    <cellStyle name="Migliaia 3 3 2 2 7" xfId="16408" xr:uid="{8276668C-C398-434E-974B-7F86419786B5}"/>
    <cellStyle name="Migliaia 3 3 2 2 9" xfId="1283" xr:uid="{C3D68E34-398C-461C-8ACE-3354F0C1A83C}"/>
    <cellStyle name="Migliaia 3 3 2 3" xfId="228" xr:uid="{52256F62-AB61-4F16-83FF-51D050FFC684}"/>
    <cellStyle name="Migliaia 3 3 2 3 10" xfId="1313" xr:uid="{9214F312-ACC1-433C-833F-F01E33C52FE2}"/>
    <cellStyle name="Migliaia 3 3 2 3 2" xfId="986" xr:uid="{0D112FAB-D245-42B3-B602-9C0DAC18891C}"/>
    <cellStyle name="Migliaia 3 3 2 3 2 2" xfId="8091" xr:uid="{75726473-AD6B-4534-A1B2-11B5BD405CDC}"/>
    <cellStyle name="Migliaia 3 3 2 3 2 2 2" xfId="30514" xr:uid="{0167DBD8-ACD9-4A02-9B1B-4CA927A4FF90}"/>
    <cellStyle name="Migliaia 3 3 2 3 2 2 3" xfId="20224" xr:uid="{52ABD7E4-A229-4FE6-B5F2-51FD131A2D2B}"/>
    <cellStyle name="Migliaia 3 3 2 3 2 3" xfId="11206" xr:uid="{82357262-577C-4C2E-B971-462D3F635050}"/>
    <cellStyle name="Migliaia 3 3 2 3 2 3 3" xfId="23204" xr:uid="{53516B43-A176-400A-B24E-04EFB0A359D8}"/>
    <cellStyle name="Migliaia 3 3 2 3 2 4" xfId="27553" xr:uid="{60AD32A6-B101-424E-924E-17D5F42A62B6}"/>
    <cellStyle name="Migliaia 3 3 2 3 2 5" xfId="17256" xr:uid="{4EABF4AB-585C-4CCA-BE3B-177EC592E131}"/>
    <cellStyle name="Migliaia 3 3 2 3 2 6" xfId="32742" xr:uid="{DEBA2708-08A2-4C5F-9A2C-843BE712A865}"/>
    <cellStyle name="Migliaia 3 3 2 3 2 7" xfId="4903" xr:uid="{3CF169CE-1CBA-4F48-968F-234926291E54}"/>
    <cellStyle name="Migliaia 3 3 2 3 2 8" xfId="33137" xr:uid="{55BD31D4-C000-4D98-907F-CF10196D2085}"/>
    <cellStyle name="Migliaia 3 3 2 3 3" xfId="7038" xr:uid="{107855FE-0B00-4344-9BCC-63659EDE3A93}"/>
    <cellStyle name="Migliaia 3 3 2 3 3 2" xfId="29508" xr:uid="{8B22F1B5-605F-4258-A17F-E1701D659290}"/>
    <cellStyle name="Migliaia 3 3 2 3 3 3" xfId="19216" xr:uid="{4FB39ECC-BCEA-4C43-B897-02BAAF696815}"/>
    <cellStyle name="Migliaia 3 3 2 3 3 4" xfId="32938" xr:uid="{D2003B52-3C8C-4C5F-B536-42BDD4D1D99D}"/>
    <cellStyle name="Migliaia 3 3 2 3 4" xfId="10200" xr:uid="{3AF2239E-6E9B-4324-92D9-C171775A994E}"/>
    <cellStyle name="Migliaia 3 3 2 3 4 2" xfId="32470" xr:uid="{6058CD57-EDBB-41CD-89E5-0987348798FB}"/>
    <cellStyle name="Migliaia 3 3 2 3 4 3" xfId="22195" xr:uid="{5F27A5DB-0B2B-4A1C-907A-2EF3A6513B08}"/>
    <cellStyle name="Migliaia 3 3 2 3 5" xfId="13458" xr:uid="{D012C07C-AA54-40AA-BDA7-B109C7C44E1E}"/>
    <cellStyle name="Migliaia 3 3 2 3 5 3" xfId="24097" xr:uid="{5C4528C7-5275-4D89-8CAD-E7EDB10158D3}"/>
    <cellStyle name="Migliaia 3 3 2 3 6" xfId="14368" xr:uid="{F64819B7-CAC3-470C-B976-A788EA95CFC3}"/>
    <cellStyle name="Migliaia 3 3 2 3 6 2" xfId="26546" xr:uid="{E40589A8-E4E4-4714-ADCB-12C410FAE6E6}"/>
    <cellStyle name="Migliaia 3 3 2 3 7" xfId="16247" xr:uid="{E3A97552-CD15-4D27-8803-6A3588B2D099}"/>
    <cellStyle name="Migliaia 3 3 2 3 8" xfId="460" xr:uid="{59D84798-7456-4B45-8804-6B484F4E3BBA}"/>
    <cellStyle name="Migliaia 3 3 2 4" xfId="288" xr:uid="{809973C8-A502-4DDB-914A-85F16A531126}"/>
    <cellStyle name="Migliaia 3 3 2 4 2" xfId="884" xr:uid="{6A214437-6F79-4D3F-974B-6EB487E8D7F5}"/>
    <cellStyle name="Migliaia 3 3 2 4 2 2" xfId="29946" xr:uid="{B581743A-E708-4805-BC0E-163F6CFC4363}"/>
    <cellStyle name="Migliaia 3 3 2 4 2 3" xfId="19656" xr:uid="{59F3F5E2-39F2-41FA-919A-7F85E8D8AC92}"/>
    <cellStyle name="Migliaia 3 3 2 4 2 4" xfId="33197" xr:uid="{1F55435F-C5FE-4B21-9EE8-126B52C0EAA5}"/>
    <cellStyle name="Migliaia 3 3 2 4 2 5" xfId="7517" xr:uid="{9E426D0C-F4DC-4ADF-95DE-114EB66F8C4A}"/>
    <cellStyle name="Migliaia 3 3 2 4 3" xfId="10640" xr:uid="{968EE1CC-24C4-401D-BC3B-8DAEFC4A3EF3}"/>
    <cellStyle name="Migliaia 3 3 2 4 3 2" xfId="32959" xr:uid="{0B51D907-65D3-4590-ADF3-63EC896F4FBC}"/>
    <cellStyle name="Migliaia 3 3 2 4 3 3" xfId="22635" xr:uid="{91AF6F3C-51B4-4EE6-9202-E26171991E6F}"/>
    <cellStyle name="Migliaia 3 3 2 4 4" xfId="26986" xr:uid="{5E9B450D-EEDE-4B9B-AC4A-5376DE44907E}"/>
    <cellStyle name="Migliaia 3 3 2 4 5" xfId="16687" xr:uid="{CE1298C2-F1CF-4B1C-975C-FFAFF2997A03}"/>
    <cellStyle name="Migliaia 3 3 2 4 8" xfId="4342" xr:uid="{CF09AF7D-F53D-4A6F-9731-7A774B60AE5E}"/>
    <cellStyle name="Migliaia 3 3 2 5" xfId="752" xr:uid="{DD99FA30-0610-46B2-A0A0-36E93DFF1039}"/>
    <cellStyle name="Migliaia 3 3 2 5 2" xfId="6752" xr:uid="{9D34EEB1-E143-43A2-84DD-AFEC47816CEC}"/>
    <cellStyle name="Migliaia 3 3 2 5 2 2" xfId="29252" xr:uid="{4A52761B-ECAF-43CC-B953-B96101816A11}"/>
    <cellStyle name="Migliaia 3 3 2 5 2 3" xfId="18959" xr:uid="{89A40A96-2829-4B11-A4B0-59F6E01331CB}"/>
    <cellStyle name="Migliaia 3 3 2 5 3" xfId="9943" xr:uid="{24D55806-0112-4118-945C-17A24657071B}"/>
    <cellStyle name="Migliaia 3 3 2 5 3 2" xfId="32213" xr:uid="{2C156304-F574-4206-892C-CBF85A4F4DBB}"/>
    <cellStyle name="Migliaia 3 3 2 5 3 3" xfId="21937" xr:uid="{430C61AE-718A-4792-ABF4-18ECA12CAB9A}"/>
    <cellStyle name="Migliaia 3 3 2 5 4" xfId="26288" xr:uid="{C0780056-01D8-4076-8D47-D4A4380ECE45}"/>
    <cellStyle name="Migliaia 3 3 2 5 5" xfId="15989" xr:uid="{063C18DB-82CC-4232-87D5-08DE6246260F}"/>
    <cellStyle name="Migliaia 3 3 2 5 6" xfId="33010" xr:uid="{96AA6200-D0CA-4143-9D91-EC90E5458C6F}"/>
    <cellStyle name="Migliaia 3 3 2 5 7" xfId="3395" xr:uid="{6282A3F8-004D-46FF-85E5-999E0D25D1C8}"/>
    <cellStyle name="Migliaia 3 3 2 6" xfId="6499" xr:uid="{4DC5F897-EB8C-47FB-8110-6AFAC933C284}"/>
    <cellStyle name="Migliaia 3 3 2 6 2" xfId="28999" xr:uid="{46B1F371-975C-4858-894A-953D6DAAABAB}"/>
    <cellStyle name="Migliaia 3 3 2 6 3" xfId="18706" xr:uid="{CF4DCEA0-F569-4CE8-BF9B-344A59B2C5C1}"/>
    <cellStyle name="Migliaia 3 3 2 6 4" xfId="32699" xr:uid="{AEC753A7-C609-416E-B745-7BDD1DF9C69C}"/>
    <cellStyle name="Migliaia 3 3 2 7" xfId="9690" xr:uid="{F7F337F5-497A-48AB-886D-F2295686BDBA}"/>
    <cellStyle name="Migliaia 3 3 2 7 2" xfId="31960" xr:uid="{FA3B8C44-BF53-438A-83F5-7936D187B4FC}"/>
    <cellStyle name="Migliaia 3 3 2 7 3" xfId="21684" xr:uid="{C5D53DE5-47F3-4F8A-A5AB-10BE45C2D5B2}"/>
    <cellStyle name="Migliaia 3 3 2 7 4" xfId="32660" xr:uid="{4046CE6F-AB78-4D21-AC1A-00367BF331B9}"/>
    <cellStyle name="Migliaia 3 3 2 8" xfId="12809" xr:uid="{5958179D-AAF4-4098-8089-3F44A35A98C3}"/>
    <cellStyle name="Migliaia 3 3 2 8 2" xfId="32797" xr:uid="{375D3D89-DC8F-4146-8C7F-D0C33F82FF79}"/>
    <cellStyle name="Migliaia 3 3 2 8 3" xfId="23680" xr:uid="{1BA93251-F9BF-4EB6-A76F-68D4E4FC0709}"/>
    <cellStyle name="Migliaia 3 3 2 9" xfId="14265" xr:uid="{EE0B34B7-2F55-45BB-9783-5F178003BE06}"/>
    <cellStyle name="Migliaia 3 3 2 9 2" xfId="26036" xr:uid="{DB824B48-B208-4F25-8DCF-FFFA089DA8C2}"/>
    <cellStyle name="Migliaia 3 3 20" xfId="14594" xr:uid="{3AB9BFF9-7F7E-4BC2-ADF0-928CC6A88BCD}"/>
    <cellStyle name="Migliaia 3 3 23" xfId="1156" xr:uid="{7B70F13D-8B79-4EFD-B1CB-A2C5D072E7A9}"/>
    <cellStyle name="Migliaia 3 3 3" xfId="133" xr:uid="{83BC6CD4-0FF3-4E27-B258-B6774A0726FC}"/>
    <cellStyle name="Migliaia 3 3 3 11" xfId="1279" xr:uid="{7382B9B4-8E66-4C0D-BCC6-A40C08D7FE0C}"/>
    <cellStyle name="Migliaia 3 3 3 2" xfId="325" xr:uid="{FD5158B0-6C27-4CC3-AF9D-D5DA7661B5E0}"/>
    <cellStyle name="Migliaia 3 3 3 2 2" xfId="1081" xr:uid="{7C922D8D-8CC7-431E-B059-94D34A1FDA2C}"/>
    <cellStyle name="Migliaia 3 3 3 2 2 2" xfId="8201" xr:uid="{D5BFDC10-9980-41B3-830A-9AEDF2B12753}"/>
    <cellStyle name="Migliaia 3 3 3 2 2 2 2" xfId="30613" xr:uid="{1E1B6718-5168-4FBD-A1C5-0562B54F93CB}"/>
    <cellStyle name="Migliaia 3 3 3 2 2 2 3" xfId="20324" xr:uid="{6CD49F80-D67E-4B27-A480-AE5756FC1142}"/>
    <cellStyle name="Migliaia 3 3 3 2 2 3" xfId="11306" xr:uid="{A2C485CB-CFA4-46B6-BAFC-C22C92B81418}"/>
    <cellStyle name="Migliaia 3 3 3 2 2 3 3" xfId="23304" xr:uid="{3D82D017-88AC-4012-9BE1-A0F4E18FC4C5}"/>
    <cellStyle name="Migliaia 3 3 3 2 2 4" xfId="13544" xr:uid="{32A5A976-EE8D-41E5-9C8C-A4885368467C}"/>
    <cellStyle name="Migliaia 3 3 3 2 2 4 3" xfId="24180" xr:uid="{83FD07B3-C755-4CAA-B7BE-F0BD8EEFA9B5}"/>
    <cellStyle name="Migliaia 3 3 3 2 2 5" xfId="27650" xr:uid="{D35A69BA-E34A-47BA-8547-0540FAFEC122}"/>
    <cellStyle name="Migliaia 3 3 3 2 2 6" xfId="17356" xr:uid="{61E6E362-1336-4F96-92D6-F62BAF5765E1}"/>
    <cellStyle name="Migliaia 3 3 3 2 2 9" xfId="5003" xr:uid="{D8C20BBD-2F33-4CC5-96C0-2173C7E0AA20}"/>
    <cellStyle name="Migliaia 3 3 3 2 3" xfId="7118" xr:uid="{386A4E38-30FF-46A3-8BF4-7FFA6ED08438}"/>
    <cellStyle name="Migliaia 3 3 3 2 3 2" xfId="29589" xr:uid="{16981FEC-3EB9-4966-A160-2E13F58B5095}"/>
    <cellStyle name="Migliaia 3 3 3 2 3 3" xfId="19298" xr:uid="{DC1A6D3A-4B7A-4021-9E98-FE2643927573}"/>
    <cellStyle name="Migliaia 3 3 3 2 4" xfId="10282" xr:uid="{317AC755-4A77-4C4A-9CCA-C91F52CAE021}"/>
    <cellStyle name="Migliaia 3 3 3 2 4 2" xfId="32551" xr:uid="{70221244-5B29-440A-BAD3-72362DD98377}"/>
    <cellStyle name="Migliaia 3 3 3 2 4 3" xfId="22277" xr:uid="{1AFB400F-348C-4D69-950F-9972DB57B529}"/>
    <cellStyle name="Migliaia 3 3 3 2 5" xfId="3972" xr:uid="{251E202A-0C09-4589-AA5F-2267CB9E2FD2}"/>
    <cellStyle name="Migliaia 3 3 3 2 5 3" xfId="23763" xr:uid="{8762F5EF-5010-4C5E-B5E2-6819F16AC5E1}"/>
    <cellStyle name="Migliaia 3 3 3 2 6" xfId="14463" xr:uid="{D92ADF1C-DEEB-4857-BB87-1C6DA15D04D7}"/>
    <cellStyle name="Migliaia 3 3 3 2 6 2" xfId="26628" xr:uid="{B070A059-B3F5-407F-89AF-BDF6B7FDB486}"/>
    <cellStyle name="Migliaia 3 3 3 2 7" xfId="16329" xr:uid="{A69777AA-E837-42DC-9ECC-6FB817FADC5C}"/>
    <cellStyle name="Migliaia 3 3 3 2 8" xfId="33042" xr:uid="{367B0037-62C9-4CAB-958C-5D2C33B43E8D}"/>
    <cellStyle name="Migliaia 3 3 3 2 9" xfId="1408" xr:uid="{CA7B4581-3BE7-4007-8D0B-716CF025F7B3}"/>
    <cellStyle name="Migliaia 3 3 3 3" xfId="952" xr:uid="{A361DB10-87D8-40A0-85FD-314B8B67E50A}"/>
    <cellStyle name="Migliaia 3 3 3 3 10" xfId="3793" xr:uid="{15A3D99A-35D2-4294-83CE-48E44C1BA68D}"/>
    <cellStyle name="Migliaia 3 3 3 3 2" xfId="6956" xr:uid="{4DEEC41D-59D7-4029-AD1D-DEE080BA4235}"/>
    <cellStyle name="Migliaia 3 3 3 3 2 2" xfId="29427" xr:uid="{8EE81269-7928-44E9-BF4D-D2010BF7676D}"/>
    <cellStyle name="Migliaia 3 3 3 3 2 3" xfId="19134" xr:uid="{8F2271E9-8151-4036-B6CD-671635EE6B8F}"/>
    <cellStyle name="Migliaia 3 3 3 3 3" xfId="10119" xr:uid="{54B532AB-C93C-42E9-BF46-59C36179C57B}"/>
    <cellStyle name="Migliaia 3 3 3 3 3 2" xfId="32388" xr:uid="{412006CA-72E8-4CD9-B532-6BF902B64830}"/>
    <cellStyle name="Migliaia 3 3 3 3 3 3" xfId="22113" xr:uid="{42EDC4B7-54D7-4F87-8E36-4331740BB30B}"/>
    <cellStyle name="Migliaia 3 3 3 3 4" xfId="13384" xr:uid="{1D41030E-0C4B-46C4-9159-4BB4AFC20E60}"/>
    <cellStyle name="Migliaia 3 3 3 3 4 3" xfId="24020" xr:uid="{03D6CDA2-5210-4D7A-BE38-4C9C8F9B7F56}"/>
    <cellStyle name="Migliaia 3 3 3 3 5" xfId="26464" xr:uid="{9315A7AB-3347-4E2D-94FA-E143A4B0F116}"/>
    <cellStyle name="Migliaia 3 3 3 3 6" xfId="16165" xr:uid="{9315AF30-7D11-4F07-91DC-B8A80BABC7BD}"/>
    <cellStyle name="Migliaia 3 3 3 4" xfId="3313" xr:uid="{703CB7A2-9563-4B4C-A8EF-9F50389A29D7}"/>
    <cellStyle name="Migliaia 3 3 3 4 2" xfId="6670" xr:uid="{C81626C4-B05F-46CE-8EA0-9133B3A423B9}"/>
    <cellStyle name="Migliaia 3 3 3 4 2 2" xfId="29170" xr:uid="{251DD3CB-EB85-4CC4-AE4A-B41E238E6D31}"/>
    <cellStyle name="Migliaia 3 3 3 4 2 3" xfId="18877" xr:uid="{77157AB6-4D00-4E0F-A6E9-38A17F8E02A2}"/>
    <cellStyle name="Migliaia 3 3 3 4 3" xfId="9861" xr:uid="{D8B10385-F639-4725-8149-19B36DE11E82}"/>
    <cellStyle name="Migliaia 3 3 3 4 3 2" xfId="32131" xr:uid="{3A6B8540-CB31-422D-B37F-75AB07545757}"/>
    <cellStyle name="Migliaia 3 3 3 4 3 3" xfId="21855" xr:uid="{79B3B851-EE75-4546-B97E-37C0AB0DB9AE}"/>
    <cellStyle name="Migliaia 3 3 3 4 4" xfId="26206" xr:uid="{5D8E93C4-8222-43E6-AC8F-7D50CBB2FA3F}"/>
    <cellStyle name="Migliaia 3 3 3 4 5" xfId="15907" xr:uid="{640AC80C-D69A-4B66-8E86-01800CAD8DF3}"/>
    <cellStyle name="Migliaia 3 3 3 4 6" xfId="32651" xr:uid="{65488BFD-317D-4509-ACAA-4EEA007F6896}"/>
    <cellStyle name="Migliaia 3 3 3 5" xfId="6417" xr:uid="{4878B9C9-4BCB-41DA-BB52-19E3ECA9EB26}"/>
    <cellStyle name="Migliaia 3 3 3 5 2" xfId="28918" xr:uid="{0DECB255-EE46-4B16-9205-62C96705178E}"/>
    <cellStyle name="Migliaia 3 3 3 5 3" xfId="18624" xr:uid="{751B7EA4-21F6-49C8-A293-1DD2147D2D95}"/>
    <cellStyle name="Migliaia 3 3 3 6" xfId="9608" xr:uid="{8B2CC568-4A25-4D7A-A8FF-17FEF20C76E7}"/>
    <cellStyle name="Migliaia 3 3 3 6 2" xfId="31878" xr:uid="{ABEA813F-13B0-457E-97DE-EB4C65F2AFB3}"/>
    <cellStyle name="Migliaia 3 3 3 6 3" xfId="21602" xr:uid="{EC284310-B5DD-4260-8A7F-77E54F990AA0}"/>
    <cellStyle name="Migliaia 3 3 3 7" xfId="3106" xr:uid="{4A3AF501-38F7-4B60-91D1-209CCD0ECACB}"/>
    <cellStyle name="Migliaia 3 3 3 7 3" xfId="23598" xr:uid="{8E434983-3486-4B91-A738-A70E47D94A60}"/>
    <cellStyle name="Migliaia 3 3 3 8" xfId="14334" xr:uid="{F319B7BA-0062-4523-A251-7ED5C7FCAF98}"/>
    <cellStyle name="Migliaia 3 3 3 8 2" xfId="25954" xr:uid="{D94D6D16-B76D-4458-AA33-CF21DBE884A8}"/>
    <cellStyle name="Migliaia 3 3 3 9" xfId="15654" xr:uid="{6D691907-4257-461F-ADBD-7ED81C607138}"/>
    <cellStyle name="Migliaia 3 3 4" xfId="200" xr:uid="{EB615E9A-08D7-4831-889C-C0DA9265599D}"/>
    <cellStyle name="Migliaia 3 3 4 2" xfId="1049" xr:uid="{5C686557-98F3-4570-AB2F-967961C1C92C}"/>
    <cellStyle name="Migliaia 3 3 4 2 2" xfId="7974" xr:uid="{57B4E976-3325-4687-9A17-48165496ACC7}"/>
    <cellStyle name="Migliaia 3 3 4 2 2 2" xfId="30404" xr:uid="{35849C00-908B-4A08-B75E-98D8A745A3D8}"/>
    <cellStyle name="Migliaia 3 3 4 2 2 3" xfId="20114" xr:uid="{92E2D495-67E7-4C69-8AC6-91CE57DEFCCF}"/>
    <cellStyle name="Migliaia 3 3 4 2 2 4" xfId="32748" xr:uid="{250C94CE-AD70-4452-A585-CBB2DEEA1EDF}"/>
    <cellStyle name="Migliaia 3 3 4 2 3" xfId="11096" xr:uid="{0EDBA2F4-D3BB-4CD9-A115-5A926B38A073}"/>
    <cellStyle name="Migliaia 3 3 4 2 3 3" xfId="23094" xr:uid="{EF9102B1-71A4-4641-AEFF-A7271495741C}"/>
    <cellStyle name="Migliaia 3 3 4 2 4" xfId="27445" xr:uid="{6E6E12A2-92FA-4677-8A5C-4E027C01623F}"/>
    <cellStyle name="Migliaia 3 3 4 2 5" xfId="17146" xr:uid="{8EFC4741-73E1-49F5-96E0-3D3B5779C75F}"/>
    <cellStyle name="Migliaia 3 3 4 2 6" xfId="33109" xr:uid="{F150034F-1046-4E2E-9F57-785624A9C9EA}"/>
    <cellStyle name="Migliaia 3 3 4 2 8" xfId="4788" xr:uid="{32EEF8FC-6627-4E99-8ED0-7EB2F1333E1D}"/>
    <cellStyle name="Migliaia 3 3 4 3" xfId="6830" xr:uid="{92A3EFD2-2AC0-4753-BD78-8609B110F993}"/>
    <cellStyle name="Migliaia 3 3 4 3 2" xfId="29316" xr:uid="{5DC375F2-5359-4C02-BF5B-94B7CD6BD72D}"/>
    <cellStyle name="Migliaia 3 3 4 3 3" xfId="19023" xr:uid="{16C1F862-6BED-45E0-B8B9-C30F45319DE4}"/>
    <cellStyle name="Migliaia 3 3 4 3 4" xfId="32719" xr:uid="{8B397811-59FF-4B75-B0FC-EACFBF1B6508}"/>
    <cellStyle name="Migliaia 3 3 4 4" xfId="10008" xr:uid="{E74BFC08-8AF8-4A2F-ABF0-74809BBABA7C}"/>
    <cellStyle name="Migliaia 3 3 4 4 2" xfId="32277" xr:uid="{EDDD6713-5B5D-48D1-84AD-B604AFA5CEB3}"/>
    <cellStyle name="Migliaia 3 3 4 4 3" xfId="22002" xr:uid="{69EB7D51-F3B9-4420-94EE-226C131C6CFA}"/>
    <cellStyle name="Migliaia 3 3 4 5" xfId="3456" xr:uid="{0DB7B16B-A78D-449F-A52E-D6E0812FF828}"/>
    <cellStyle name="Migliaia 3 3 4 5 3" xfId="23909" xr:uid="{38B80F11-72F5-416F-A58F-09FB9EC47E29}"/>
    <cellStyle name="Migliaia 3 3 4 6" xfId="14431" xr:uid="{E2BAFA44-EE0E-40BC-8BF7-B610074DE506}"/>
    <cellStyle name="Migliaia 3 3 4 6 2" xfId="26353" xr:uid="{657DE659-096B-4D6C-B532-57F45EF599A8}"/>
    <cellStyle name="Migliaia 3 3 4 7" xfId="16054" xr:uid="{F8B125F2-2810-4088-95C8-628ADD4A6FBA}"/>
    <cellStyle name="Migliaia 3 3 4 9" xfId="1376" xr:uid="{26FD66C5-11AB-4AA0-A075-1249EFC935F5}"/>
    <cellStyle name="Migliaia 3 3 5" xfId="260" xr:uid="{1E118B0E-9AA1-4955-B95B-BF153DC068B2}"/>
    <cellStyle name="Migliaia 3 3 5 10" xfId="4668" xr:uid="{CEB6874D-E939-4A57-867C-3F0CCAC96287}"/>
    <cellStyle name="Migliaia 3 3 5 2" xfId="850" xr:uid="{40E87CAB-0FA5-4727-942D-399B3D63D525}"/>
    <cellStyle name="Migliaia 3 3 5 2 2" xfId="30272" xr:uid="{62C64E50-24C2-41CD-85D4-B959FAEFF810}"/>
    <cellStyle name="Migliaia 3 3 5 2 3" xfId="19983" xr:uid="{93C8E841-1D5D-4EFC-9306-1FE55BE8E3D7}"/>
    <cellStyle name="Migliaia 3 3 5 2 4" xfId="33169" xr:uid="{561DE48F-B0B0-4E17-8C50-09E6AD7A332E}"/>
    <cellStyle name="Migliaia 3 3 5 2 5" xfId="7844" xr:uid="{B03B9886-C368-4269-8768-EDDB11354E33}"/>
    <cellStyle name="Migliaia 3 3 5 3" xfId="10967" xr:uid="{A2FFEA95-75F0-4C3C-BAEC-06B71841DDE1}"/>
    <cellStyle name="Migliaia 3 3 5 3 2" xfId="32947" xr:uid="{8F8B0627-9A24-401C-9BC0-FFB8810D600D}"/>
    <cellStyle name="Migliaia 3 3 5 3 3" xfId="22962" xr:uid="{8A9D5B3B-9C67-42B4-BD6C-7D61F95DF069}"/>
    <cellStyle name="Migliaia 3 3 5 4" xfId="13996" xr:uid="{BA63CD14-E175-4570-8F09-CB664313356C}"/>
    <cellStyle name="Migliaia 3 3 5 4 3" xfId="24635" xr:uid="{BCEFAA23-3193-41B8-9893-5F347C1DB8CE}"/>
    <cellStyle name="Migliaia 3 3 5 5" xfId="27313" xr:uid="{E7A3C471-FE55-49E4-BA37-764C69D85F66}"/>
    <cellStyle name="Migliaia 3 3 5 6" xfId="17014" xr:uid="{F91B7FF9-0A5C-45E2-88F9-EBF2EA4B4B72}"/>
    <cellStyle name="Migliaia 3 3 6" xfId="703" xr:uid="{4E84C0B7-549E-4E3D-9CEC-8DB7733ABC87}"/>
    <cellStyle name="Migliaia 3 3 6 2" xfId="7641" xr:uid="{63B3B061-1B1D-4CF9-BF4C-636071EFAD20}"/>
    <cellStyle name="Migliaia 3 3 6 2 2" xfId="30070" xr:uid="{5F8C3324-B4B4-407B-B7EA-5B84498744B1}"/>
    <cellStyle name="Migliaia 3 3 6 2 3" xfId="19780" xr:uid="{4BABE420-02A0-42A9-AA59-7585E20A1122}"/>
    <cellStyle name="Migliaia 3 3 6 2 4" xfId="32768" xr:uid="{FAF1EDC6-BF8D-45B8-88B1-8F675028F491}"/>
    <cellStyle name="Migliaia 3 3 6 3" xfId="10764" xr:uid="{91A8F51E-6EBD-4870-9573-2351C478DC47}"/>
    <cellStyle name="Migliaia 3 3 6 3 3" xfId="22759" xr:uid="{F5B0D03B-9B94-4CA4-8994-93C3DC58388B}"/>
    <cellStyle name="Migliaia 3 3 6 4" xfId="13995" xr:uid="{55669FE4-6368-4AE3-9E09-D8F1D1E206F9}"/>
    <cellStyle name="Migliaia 3 3 6 4 3" xfId="24634" xr:uid="{C157DD49-1068-46BB-95EA-E907045243E0}"/>
    <cellStyle name="Migliaia 3 3 6 5" xfId="27110" xr:uid="{21493543-0D39-45AC-B28B-D0097E9C7D76}"/>
    <cellStyle name="Migliaia 3 3 6 6" xfId="16811" xr:uid="{1B5645F8-7590-4AEC-8F42-71FCBA7E8459}"/>
    <cellStyle name="Migliaia 3 3 6 7" xfId="32983" xr:uid="{1A5B417C-BB6F-4617-B136-3642E671AFEA}"/>
    <cellStyle name="Migliaia 3 3 6 9" xfId="4465" xr:uid="{11E185A6-4600-4B95-B17F-4F92B2A24D88}"/>
    <cellStyle name="Migliaia 3 3 7" xfId="4262" xr:uid="{477E9581-AE5B-4CC6-AAEF-25BEFB446650}"/>
    <cellStyle name="Migliaia 3 3 7 2" xfId="7437" xr:uid="{4FA782CF-8B87-4D80-A6B5-10FA7C6C78EA}"/>
    <cellStyle name="Migliaia 3 3 7 2 2" xfId="29880" xr:uid="{D9D2E070-B1D3-4065-83A8-B616AAF6FFC2}"/>
    <cellStyle name="Migliaia 3 3 7 2 3" xfId="19590" xr:uid="{DA3B76B0-107E-4BA1-B60E-71665F75A69F}"/>
    <cellStyle name="Migliaia 3 3 7 3" xfId="10574" xr:uid="{985B5251-7BE3-4EF1-93D8-7F170934579E}"/>
    <cellStyle name="Migliaia 3 3 7 3 3" xfId="22569" xr:uid="{B3EC889D-65FA-4590-BF8F-7CD04C8BDC76}"/>
    <cellStyle name="Migliaia 3 3 7 4" xfId="14102" xr:uid="{6CF63AE3-72FD-40EA-BB21-7621E42B845D}"/>
    <cellStyle name="Migliaia 3 3 7 4 3" xfId="24738" xr:uid="{05664EC3-7394-43AD-A1ED-50BA09363293}"/>
    <cellStyle name="Migliaia 3 3 7 5" xfId="26920" xr:uid="{80F3ACFC-8589-434A-B439-FAEED06939CD}"/>
    <cellStyle name="Migliaia 3 3 7 6" xfId="16621" xr:uid="{A9444A75-D333-4758-B5EB-F3E7A07FBA1B}"/>
    <cellStyle name="Migliaia 3 3 7 7" xfId="32705" xr:uid="{8BA8FCBB-5F91-4F78-9F60-840C193B4FA6}"/>
    <cellStyle name="Migliaia 3 3 8" xfId="4155" xr:uid="{91F95F10-8B7C-4D03-97F7-3EA306802460}"/>
    <cellStyle name="Migliaia 3 3 8 2" xfId="7330" xr:uid="{CB550355-9401-46E6-B849-C67DD780BCBD}"/>
    <cellStyle name="Migliaia 3 3 8 2 2" xfId="29793" xr:uid="{19FC72F6-A599-4059-8E6F-9539489209C2}"/>
    <cellStyle name="Migliaia 3 3 8 2 3" xfId="19503" xr:uid="{7FD0C62C-87AE-4C5E-892F-379EB9A609E7}"/>
    <cellStyle name="Migliaia 3 3 8 3" xfId="10487" xr:uid="{FF7ECE82-FD68-492F-96E3-71BB5DA7C727}"/>
    <cellStyle name="Migliaia 3 3 8 3 3" xfId="22482" xr:uid="{5EE31BC1-BEFD-4280-87D5-2FB6CDD21467}"/>
    <cellStyle name="Migliaia 3 3 8 4" xfId="26833" xr:uid="{901977EF-C034-4189-A6FB-DE87EFD79209}"/>
    <cellStyle name="Migliaia 3 3 8 5" xfId="16534" xr:uid="{0F42624A-7E4D-4388-8228-FFA124B930DC}"/>
    <cellStyle name="Migliaia 3 3 8 6" xfId="32692" xr:uid="{3FBDEF51-2FA4-4031-9A2D-E2A55B8910FD}"/>
    <cellStyle name="Migliaia 3 3 9" xfId="3231" xr:uid="{63CB557D-FDCB-4FDF-A6AC-7E27574EAE96}"/>
    <cellStyle name="Migliaia 3 3 9 2" xfId="6586" xr:uid="{0357313F-BED3-4D02-B2CE-C74C910060B3}"/>
    <cellStyle name="Migliaia 3 3 9 2 2" xfId="29086" xr:uid="{B2FD71A3-60F0-407A-8E46-62041510693C}"/>
    <cellStyle name="Migliaia 3 3 9 2 3" xfId="18793" xr:uid="{372D0C86-AC42-45DD-83B3-79AB89DF8976}"/>
    <cellStyle name="Migliaia 3 3 9 3" xfId="9777" xr:uid="{FE6FE0E3-71EB-4A54-B32E-98F90DAC2692}"/>
    <cellStyle name="Migliaia 3 3 9 3 2" xfId="32047" xr:uid="{36D6EE64-33D7-4C53-B89C-2C6934A70EAB}"/>
    <cellStyle name="Migliaia 3 3 9 3 3" xfId="21771" xr:uid="{98A03342-65E1-4C13-A1D9-05CE05180640}"/>
    <cellStyle name="Migliaia 3 3 9 4" xfId="26123" xr:uid="{B24BE549-1799-41F9-A440-A7D97048598B}"/>
    <cellStyle name="Migliaia 3 3 9 5" xfId="15823" xr:uid="{11A98D41-D0D8-489D-BB17-057707D597F6}"/>
    <cellStyle name="Migliaia 3 3 9 6" xfId="32646" xr:uid="{99E2AF23-A725-451F-9A7F-46AAD6E1FAA1}"/>
    <cellStyle name="Migliaia 3 30" xfId="2313" xr:uid="{B8E3B598-C2EE-43D4-B3FC-B87E4773259A}"/>
    <cellStyle name="Migliaia 3 30 2" xfId="5660" xr:uid="{681A2319-29D5-4CA2-A667-6E026CAA2053}"/>
    <cellStyle name="Migliaia 3 30 2 2" xfId="28176" xr:uid="{610752D7-560F-48B2-A393-38280991E9A3}"/>
    <cellStyle name="Migliaia 3 30 2 3" xfId="17882" xr:uid="{306546B3-D05E-4480-B31D-4FB9273247C1}"/>
    <cellStyle name="Migliaia 3 30 3" xfId="8866" xr:uid="{95A0404F-5457-42B8-9D21-286F2BA21771}"/>
    <cellStyle name="Migliaia 3 30 3 2" xfId="31136" xr:uid="{6902173D-3C52-4AD5-9A26-E56A6C0D2070}"/>
    <cellStyle name="Migliaia 3 30 3 3" xfId="20860" xr:uid="{1AD62227-60C8-4C9E-949C-D1B0979C9894}"/>
    <cellStyle name="Migliaia 3 30 4" xfId="25212" xr:uid="{249F8D60-F1E3-4E86-B15B-23520AE3EF38}"/>
    <cellStyle name="Migliaia 3 30 5" xfId="14912" xr:uid="{C8C02D84-9CC0-4EE3-BBA1-283748685DD0}"/>
    <cellStyle name="Migliaia 3 31" xfId="2298" xr:uid="{5AA99CAF-C692-4A3C-952F-B6A69A0DF520}"/>
    <cellStyle name="Migliaia 3 31 2" xfId="5645" xr:uid="{A80DB8F5-2F7B-421F-8158-02F605B46A61}"/>
    <cellStyle name="Migliaia 3 31 2 2" xfId="28161" xr:uid="{51E4BD6C-376F-4E5F-9433-C5F7288CDD9A}"/>
    <cellStyle name="Migliaia 3 31 2 3" xfId="17867" xr:uid="{512C9D66-CB26-405B-9A05-B42A10064477}"/>
    <cellStyle name="Migliaia 3 31 3" xfId="8851" xr:uid="{FD05FB34-9B30-4F58-81EE-6E2D5CB7D57C}"/>
    <cellStyle name="Migliaia 3 31 3 2" xfId="31121" xr:uid="{5F68C7AD-F16B-49E6-AF60-8ED9D28F45F8}"/>
    <cellStyle name="Migliaia 3 31 3 3" xfId="20845" xr:uid="{5AB04779-5EA9-45E3-A526-BB0D7F8103E9}"/>
    <cellStyle name="Migliaia 3 31 4" xfId="25197" xr:uid="{F55E9435-1FE8-43E0-885C-33B8FA387640}"/>
    <cellStyle name="Migliaia 3 31 5" xfId="14897" xr:uid="{B62342A8-0E65-45EA-9AD9-638947501A11}"/>
    <cellStyle name="Migliaia 3 32" xfId="2277" xr:uid="{C5D34117-2B7B-4C7F-99F7-01D9961345C6}"/>
    <cellStyle name="Migliaia 3 32 2" xfId="5624" xr:uid="{5614E4CD-143A-46A5-9184-359C6A453251}"/>
    <cellStyle name="Migliaia 3 32 2 2" xfId="28140" xr:uid="{B895EA28-6E7E-4F57-91FB-97B13D70AC81}"/>
    <cellStyle name="Migliaia 3 32 2 3" xfId="17846" xr:uid="{755ED749-CD63-4662-8A51-FE49C9ACD603}"/>
    <cellStyle name="Migliaia 3 32 3" xfId="8830" xr:uid="{A7C25310-D5D2-4103-B8A2-E4BE9C72C7D5}"/>
    <cellStyle name="Migliaia 3 32 3 2" xfId="31100" xr:uid="{A9EF4DD0-79EA-4BC4-82E5-B3DEA1FD32AF}"/>
    <cellStyle name="Migliaia 3 32 3 3" xfId="20824" xr:uid="{A347D970-940C-40D4-8FCB-AECF9D654633}"/>
    <cellStyle name="Migliaia 3 32 4" xfId="25176" xr:uid="{68563819-D518-4094-AE69-5B71C637E0D0}"/>
    <cellStyle name="Migliaia 3 32 5" xfId="14876" xr:uid="{01295308-0B2B-4528-96C1-0F1DBBCE9BDC}"/>
    <cellStyle name="Migliaia 3 33" xfId="2251" xr:uid="{6FDF8474-185A-44CE-8DD7-DE5F0279C8AA}"/>
    <cellStyle name="Migliaia 3 33 2" xfId="5598" xr:uid="{710F7997-3E30-4755-8678-087D32488E02}"/>
    <cellStyle name="Migliaia 3 33 2 2" xfId="28114" xr:uid="{E42E1242-21A2-48EC-B75F-8310828E1FA0}"/>
    <cellStyle name="Migliaia 3 33 2 3" xfId="17820" xr:uid="{E018AD63-EE21-4705-B600-323BA187091F}"/>
    <cellStyle name="Migliaia 3 33 3" xfId="8804" xr:uid="{6EF18858-C193-4418-8A1A-EBA08AFBB91B}"/>
    <cellStyle name="Migliaia 3 33 3 2" xfId="31074" xr:uid="{C795BA6E-8E32-4C0E-A9FB-1F5BF42E3C0D}"/>
    <cellStyle name="Migliaia 3 33 3 3" xfId="20798" xr:uid="{35EAAE2F-EF8C-4ED4-A975-4103D6549AAD}"/>
    <cellStyle name="Migliaia 3 33 4" xfId="25150" xr:uid="{A082399C-0950-497B-8491-F2BC65D5D873}"/>
    <cellStyle name="Migliaia 3 33 5" xfId="14850" xr:uid="{17CA3EA7-ECC7-42F8-8611-B301718EDD6C}"/>
    <cellStyle name="Migliaia 3 34" xfId="2140" xr:uid="{F07A5A1F-1489-4799-83E6-17C9153B1EFD}"/>
    <cellStyle name="Migliaia 3 34 2" xfId="5517" xr:uid="{F4CAC025-B9FE-4477-BF2D-B7FAF1D68FFE}"/>
    <cellStyle name="Migliaia 3 34 2 2" xfId="28047" xr:uid="{41394DCB-D5D7-406E-881D-23D77BEF8DE4}"/>
    <cellStyle name="Migliaia 3 34 2 3" xfId="17753" xr:uid="{552A6F6C-A228-4E5A-92CD-BF2C4DEFAE5A}"/>
    <cellStyle name="Migliaia 3 34 3" xfId="8730" xr:uid="{33E1F8F9-C54E-4B23-A9FB-D41221308B17}"/>
    <cellStyle name="Migliaia 3 34 3 2" xfId="31007" xr:uid="{C4B92203-7859-4BD6-9D8A-EE96857EB786}"/>
    <cellStyle name="Migliaia 3 34 3 3" xfId="20731" xr:uid="{3AF87974-25D6-4877-9AC4-DE8172CBC95E}"/>
    <cellStyle name="Migliaia 3 34 4" xfId="25076" xr:uid="{60509FE7-4B0D-4097-B8BD-114F640FC9B7}"/>
    <cellStyle name="Migliaia 3 34 5" xfId="14776" xr:uid="{DEE474A0-1107-44D4-BCEF-52D389D3A44D}"/>
    <cellStyle name="Migliaia 3 35" xfId="2115" xr:uid="{A4321E2B-652C-41A0-9ADA-CA0B597780EA}"/>
    <cellStyle name="Migliaia 3 35 2" xfId="5491" xr:uid="{5AEA9093-56E3-4E30-B236-68A46827B59D}"/>
    <cellStyle name="Migliaia 3 35 2 2" xfId="28030" xr:uid="{38437EB3-64D6-4E9B-BCE4-A23234C871D5}"/>
    <cellStyle name="Migliaia 3 35 2 3" xfId="17736" xr:uid="{5C4F439D-5B2A-4339-BF26-3842852EECDF}"/>
    <cellStyle name="Migliaia 3 35 3" xfId="8711" xr:uid="{C95BF4FE-086D-41E5-B275-22EA8A48A3F2}"/>
    <cellStyle name="Migliaia 3 35 3 2" xfId="30990" xr:uid="{77FB7611-B714-4665-ADF1-78DAFB5D8027}"/>
    <cellStyle name="Migliaia 3 35 3 3" xfId="20714" xr:uid="{70DAD3DB-917D-42D5-9538-DCBF0FF292D8}"/>
    <cellStyle name="Migliaia 3 35 4" xfId="25057" xr:uid="{98991AB5-523F-433B-BFED-AA69BD5668E0}"/>
    <cellStyle name="Migliaia 3 35 5" xfId="14757" xr:uid="{AD3D00B2-2BCA-465C-9D1A-ED3DBF0E3C38}"/>
    <cellStyle name="Migliaia 3 36" xfId="1946" xr:uid="{92AFCFD2-8887-4886-BC78-7095319BC248}"/>
    <cellStyle name="Migliaia 3 36 2" xfId="5450" xr:uid="{75AB6CD9-5C71-4B8F-A99B-96CEC2026683}"/>
    <cellStyle name="Migliaia 3 36 2 2" xfId="28003" xr:uid="{814E05B1-725C-4E59-8222-73332B0DC23B}"/>
    <cellStyle name="Migliaia 3 36 2 3" xfId="17709" xr:uid="{BDD31462-2C1A-4812-9260-50A97FD2B022}"/>
    <cellStyle name="Migliaia 3 36 3" xfId="8684" xr:uid="{7574FFFB-60A2-4EAB-B441-D5F1D9DC34A1}"/>
    <cellStyle name="Migliaia 3 36 3 2" xfId="30963" xr:uid="{98655DF0-34EC-40EF-8187-65BB78629B6B}"/>
    <cellStyle name="Migliaia 3 36 3 3" xfId="20687" xr:uid="{6C496B5A-AD12-46B8-B2B9-31C770AA41BE}"/>
    <cellStyle name="Migliaia 3 36 4" xfId="25030" xr:uid="{EB601D5F-A8C4-4B36-9149-D0D71B6945FE}"/>
    <cellStyle name="Migliaia 3 36 5" xfId="14730" xr:uid="{E2EE6BE3-D3AA-4E9D-BDBC-52487F0739F3}"/>
    <cellStyle name="Migliaia 3 37" xfId="1884" xr:uid="{214D9E7C-EB60-46A3-A66C-A339A549F89E}"/>
    <cellStyle name="Migliaia 3 37 2" xfId="5421" xr:uid="{6A7FB892-305E-46F2-9D59-83FB82D0B0FD}"/>
    <cellStyle name="Migliaia 3 37 2 2" xfId="27982" xr:uid="{7CC0FB3A-3DBD-4B83-BC33-A9CBD78E3561}"/>
    <cellStyle name="Migliaia 3 37 2 3" xfId="17688" xr:uid="{D1C40816-2E19-4D3D-8A4B-D0F11547EDE3}"/>
    <cellStyle name="Migliaia 3 37 3" xfId="8663" xr:uid="{3B84F1FB-5A76-4E31-8480-22507AE0F637}"/>
    <cellStyle name="Migliaia 3 37 3 2" xfId="30942" xr:uid="{9CD5F1A2-12B9-41EB-82F4-26250E7A4624}"/>
    <cellStyle name="Migliaia 3 37 3 3" xfId="20666" xr:uid="{4F202141-8FBB-45C7-BCDF-8CBDED83535E}"/>
    <cellStyle name="Migliaia 3 37 4" xfId="25009" xr:uid="{CB5F4D32-FEAC-425A-9291-1BA302FDF73D}"/>
    <cellStyle name="Migliaia 3 37 5" xfId="14709" xr:uid="{C0BDA518-5FDB-42B5-80C9-8D4485BCB2F9}"/>
    <cellStyle name="Migliaia 3 38" xfId="1832" xr:uid="{81C70187-18FE-4A98-8C31-8FA0566D399E}"/>
    <cellStyle name="Migliaia 3 38 2" xfId="5402" xr:uid="{9BD581B0-D8D3-4AB6-9D65-9E5F6D5D17A8}"/>
    <cellStyle name="Migliaia 3 38 2 2" xfId="27970" xr:uid="{9E5AFDF0-AE37-4230-9CED-E0E16AC4E269}"/>
    <cellStyle name="Migliaia 3 38 2 3" xfId="17676" xr:uid="{A7A19227-1CD7-4283-9967-85104B3960FF}"/>
    <cellStyle name="Migliaia 3 38 3" xfId="8651" xr:uid="{A68D2AF4-3856-4A14-95D9-A0BE8FA03C0B}"/>
    <cellStyle name="Migliaia 3 38 3 2" xfId="30930" xr:uid="{0EB1643A-937A-4CBF-8DF7-A62C65A2FBAD}"/>
    <cellStyle name="Migliaia 3 38 3 3" xfId="20654" xr:uid="{C30ABE2D-7864-44DE-B7EF-DE5A95A1FDA3}"/>
    <cellStyle name="Migliaia 3 38 4" xfId="24997" xr:uid="{043CC499-A46F-4EAC-B9A4-20AD95A343DD}"/>
    <cellStyle name="Migliaia 3 38 5" xfId="14697" xr:uid="{9B534767-CE7E-4016-9BAE-805A480B2E8B}"/>
    <cellStyle name="Migliaia 3 39" xfId="1766" xr:uid="{9057B428-372B-4D74-AD8A-8A1E38BE1E07}"/>
    <cellStyle name="Migliaia 3 39 2" xfId="5369" xr:uid="{55877169-0416-4760-BF1B-72CA1EF6CAC3}"/>
    <cellStyle name="Migliaia 3 39 2 2" xfId="27944" xr:uid="{0A76D1D4-0F76-45C7-9F88-7405351FA182}"/>
    <cellStyle name="Migliaia 3 39 2 3" xfId="17650" xr:uid="{E3AFDA3D-38D0-40E6-A493-7D9CDDB350A9}"/>
    <cellStyle name="Migliaia 3 39 3" xfId="8625" xr:uid="{161623C6-99CA-4FE8-958B-C0176B9108B4}"/>
    <cellStyle name="Migliaia 3 39 3 2" xfId="30904" xr:uid="{97F9F539-8F12-4D58-B036-98C803DFD53E}"/>
    <cellStyle name="Migliaia 3 39 3 3" xfId="20628" xr:uid="{E90BCBB8-7BBA-40C5-A2B3-9CCAD0F6199E}"/>
    <cellStyle name="Migliaia 3 39 4" xfId="24971" xr:uid="{5983F7F2-082A-42FD-B1AF-3AD318841B75}"/>
    <cellStyle name="Migliaia 3 39 5" xfId="14671" xr:uid="{8A8CE3F7-5C21-400D-95DC-E1E1C1B94E3E}"/>
    <cellStyle name="Migliaia 3 4" xfId="77" xr:uid="{E000086B-B58F-4096-8DA9-BEE90DA0101E}"/>
    <cellStyle name="Migliaia 3 4 10" xfId="6453" xr:uid="{D887D1C2-3F2C-4A34-B9D0-6A885664C1C1}"/>
    <cellStyle name="Migliaia 3 4 10 2" xfId="28954" xr:uid="{29979D88-5C2B-4F96-BA7A-A6A9D4F3786F}"/>
    <cellStyle name="Migliaia 3 4 10 3" xfId="18660" xr:uid="{E5053069-87B6-4773-BE84-6C12866B4294}"/>
    <cellStyle name="Migliaia 3 4 11" xfId="9644" xr:uid="{8FE86FD4-6CA2-45C3-9260-94C8F869A458}"/>
    <cellStyle name="Migliaia 3 4 11 2" xfId="31914" xr:uid="{D26C190D-D7E3-4EC2-AB9C-F6E06B54EBF3}"/>
    <cellStyle name="Migliaia 3 4 11 3" xfId="21638" xr:uid="{AD2E0BEE-4022-486E-A206-A43B51AD29CC}"/>
    <cellStyle name="Migliaia 3 4 12" xfId="12414" xr:uid="{E6F5E53D-38B9-45FB-8A7A-1A063D0073D3}"/>
    <cellStyle name="Migliaia 3 4 12 3" xfId="23514" xr:uid="{53015B23-9685-4C4B-AEB6-FB82048D6D3E}"/>
    <cellStyle name="Migliaia 3 4 13" xfId="14213" xr:uid="{58A12D38-37C6-4E7A-B054-430643115CDE}"/>
    <cellStyle name="Migliaia 3 4 13 2" xfId="25990" xr:uid="{08B9D9E4-35C8-4348-924E-74107C5300A0}"/>
    <cellStyle name="Migliaia 3 4 14" xfId="15690" xr:uid="{1BA694F1-9680-4DE9-B45C-004C4D23F6B6}"/>
    <cellStyle name="Migliaia 3 4 18" xfId="1158" xr:uid="{A694B669-DF6D-495C-B5C7-75212185A927}"/>
    <cellStyle name="Migliaia 3 4 2" xfId="103" xr:uid="{CFE4C5D9-A53F-4DE2-A391-01C6235A9508}"/>
    <cellStyle name="Migliaia 3 4 2 10" xfId="1275" xr:uid="{050ED34C-2BBE-4D2D-967C-3836EFA14651}"/>
    <cellStyle name="Migliaia 3 4 2 2" xfId="160" xr:uid="{484C3CA2-C6BE-40E3-AAFE-05D1BCDCC025}"/>
    <cellStyle name="Migliaia 3 4 2 2 2" xfId="1111" xr:uid="{908FA301-B789-4684-A09D-2BF3EE175E99}"/>
    <cellStyle name="Migliaia 3 4 2 2 2 2" xfId="30541" xr:uid="{7E584E99-6034-43B6-A150-7BD2B3E375DA}"/>
    <cellStyle name="Migliaia 3 4 2 2 2 2 2" xfId="32759" xr:uid="{79BB865B-24D6-4F4C-87D1-CC4C5EF07C65}"/>
    <cellStyle name="Migliaia 3 4 2 2 2 3" xfId="20251" xr:uid="{9E03DA5F-39A3-4659-8085-9C0428A2966A}"/>
    <cellStyle name="Migliaia 3 4 2 2 2 4" xfId="33069" xr:uid="{1567C22C-28E6-419B-A1CD-4A331FFD36E3}"/>
    <cellStyle name="Migliaia 3 4 2 2 2 6" xfId="8125" xr:uid="{9A6E6813-988F-4614-A687-07D4B81D00CF}"/>
    <cellStyle name="Migliaia 3 4 2 2 3" xfId="11233" xr:uid="{3B1060C5-6ACE-4A66-9557-A6DA19349139}"/>
    <cellStyle name="Migliaia 3 4 2 2 3 2" xfId="32728" xr:uid="{0903F77A-A0B9-4C3C-8BE4-564620DDA138}"/>
    <cellStyle name="Migliaia 3 4 2 2 3 3" xfId="23231" xr:uid="{129DB85C-CF44-4891-BE44-DB87B33D4DE6}"/>
    <cellStyle name="Migliaia 3 4 2 2 4" xfId="4935" xr:uid="{424DF11F-5AD1-4C89-A3F0-B32CBB365E4C}"/>
    <cellStyle name="Migliaia 3 4 2 2 4 2" xfId="32670" xr:uid="{3ADB2F6F-D88A-4F20-ABBC-96FDFBAFC0A5}"/>
    <cellStyle name="Migliaia 3 4 2 2 4 3" xfId="24564" xr:uid="{BE6B0793-637B-47A0-B036-0AC0BFD37952}"/>
    <cellStyle name="Migliaia 3 4 2 2 5" xfId="14494" xr:uid="{95661675-CEF3-491B-AFC1-B15E5FC5C647}"/>
    <cellStyle name="Migliaia 3 4 2 2 5 2" xfId="27579" xr:uid="{12FBBCCC-2D5B-4DCE-AA67-7A4AF6B7A88B}"/>
    <cellStyle name="Migliaia 3 4 2 2 6" xfId="17283" xr:uid="{CFC8B0CB-ECE3-4CD1-B12B-37FA903586D1}"/>
    <cellStyle name="Migliaia 3 4 2 2 8" xfId="1439" xr:uid="{37462247-FAFC-4622-B5A7-EAB4A9D84138}"/>
    <cellStyle name="Migliaia 3 4 2 3" xfId="231" xr:uid="{986BB24C-8C13-4518-AA11-B38A6C12FA6F}"/>
    <cellStyle name="Migliaia 3 4 2 3 2" xfId="29463" xr:uid="{CCB7970B-50C7-4DE9-BD8F-5CB5B81241FF}"/>
    <cellStyle name="Migliaia 3 4 2 3 2 2" xfId="33140" xr:uid="{B9C902B7-14D9-4770-AF69-410D44C1D8AA}"/>
    <cellStyle name="Migliaia 3 4 2 3 3" xfId="19170" xr:uid="{4C18D829-DC22-496A-B9EA-AB2D31703753}"/>
    <cellStyle name="Migliaia 3 4 2 3 6" xfId="6992" xr:uid="{E1DDCCF5-CCBE-46C2-BA1E-B73FE19CEAAD}"/>
    <cellStyle name="Migliaia 3 4 2 4" xfId="291" xr:uid="{B93E9335-F9FB-4B2F-8965-868A9C97AFF5}"/>
    <cellStyle name="Migliaia 3 4 2 4 2" xfId="32424" xr:uid="{72ABE55F-84A1-42F5-8CF4-28991D16BFAC}"/>
    <cellStyle name="Migliaia 3 4 2 4 2 2" xfId="33200" xr:uid="{942A45E0-82CA-451D-8FCD-E029D41E3481}"/>
    <cellStyle name="Migliaia 3 4 2 4 3" xfId="22149" xr:uid="{54CFB132-E70F-4C21-A59D-09BF610B9186}"/>
    <cellStyle name="Migliaia 3 4 2 5" xfId="12764" xr:uid="{8C4F2BAD-2345-4909-A8D4-7BCF23DB461E}"/>
    <cellStyle name="Migliaia 3 4 2 5 2" xfId="33013" xr:uid="{1958A510-8C18-4A32-AE8C-EEC952AABE69}"/>
    <cellStyle name="Migliaia 3 4 2 5 3" xfId="23634" xr:uid="{4E4DDF56-2520-4E27-9F43-C760A7E7B634}"/>
    <cellStyle name="Migliaia 3 4 2 6" xfId="14330" xr:uid="{CB90407D-0CD0-4DD6-9EA3-C44B5B9B1480}"/>
    <cellStyle name="Migliaia 3 4 2 6 2" xfId="26500" xr:uid="{AA5B8CF8-F72C-4D0D-8C0D-55B2C89FA4A9}"/>
    <cellStyle name="Migliaia 3 4 2 7" xfId="16201" xr:uid="{7FEC5FA8-858A-4060-B0B2-3FB284D4EC2B}"/>
    <cellStyle name="Migliaia 3 4 2 8" xfId="32804" xr:uid="{8005ACF4-F11F-44D4-8E4C-84DBCBA32310}"/>
    <cellStyle name="Migliaia 3 4 3" xfId="136" xr:uid="{A3D72B73-0A1A-4F8A-AA76-D3E4C036C5E7}"/>
    <cellStyle name="Migliaia 3 4 3 2" xfId="330" xr:uid="{BE80C591-A8B7-4ACF-96CE-3AEC9C76C55D}"/>
    <cellStyle name="Migliaia 3 4 3 2 2" xfId="1091" xr:uid="{3A71D028-CC64-4E68-92D3-E0699B8A708A}"/>
    <cellStyle name="Migliaia 3 4 3 2 2 2" xfId="30648" xr:uid="{1F445576-8F87-4E68-A12E-C622C1B04F89}"/>
    <cellStyle name="Migliaia 3 4 3 2 2 3" xfId="20360" xr:uid="{4BAD0F3F-B6AF-4F13-AE63-8FCCC0E73AA4}"/>
    <cellStyle name="Migliaia 3 4 3 2 2 6" xfId="8237" xr:uid="{64DAA925-8B13-4A98-98E1-56069CA40426}"/>
    <cellStyle name="Migliaia 3 4 3 2 3" xfId="11341" xr:uid="{F1A1EE9E-03F7-43DA-9251-27484FDB2885}"/>
    <cellStyle name="Migliaia 3 4 3 2 3 3" xfId="23340" xr:uid="{9D8CAC04-B096-4009-8D3E-EBF626846556}"/>
    <cellStyle name="Migliaia 3 4 3 2 4" xfId="13579" xr:uid="{04F59823-39AD-40C0-BD30-EE391ED71FB9}"/>
    <cellStyle name="Migliaia 3 4 3 2 4 3" xfId="24215" xr:uid="{D9B0F524-5EC8-4B50-B139-3745EE52F91B}"/>
    <cellStyle name="Migliaia 3 4 3 2 5" xfId="14473" xr:uid="{934C20FA-A5EC-4DF6-8C77-4D13A5316519}"/>
    <cellStyle name="Migliaia 3 4 3 2 5 2" xfId="27686" xr:uid="{976F3CD8-EEDE-4E50-A68E-E8060F8F41D2}"/>
    <cellStyle name="Migliaia 3 4 3 2 6" xfId="17392" xr:uid="{20091A85-CA11-446B-84E0-DA72731165D3}"/>
    <cellStyle name="Migliaia 3 4 3 2 7" xfId="33045" xr:uid="{E2E08F73-6415-41B1-B20C-3E6403C1DEA6}"/>
    <cellStyle name="Migliaia 3 4 3 2 8" xfId="1418" xr:uid="{EDE7EAA3-C9A0-4CC3-AE8B-FD809DEF8177}"/>
    <cellStyle name="Migliaia 3 4 3 3" xfId="1036" xr:uid="{3746B39C-E18D-4AE6-8007-EF47155EBA33}"/>
    <cellStyle name="Migliaia 3 4 3 3 2" xfId="29624" xr:uid="{455FE412-6BDD-4F23-B770-0DC4D0B4338B}"/>
    <cellStyle name="Migliaia 3 4 3 3 3" xfId="19333" xr:uid="{054B5073-96CB-4082-8085-08364B5B508A}"/>
    <cellStyle name="Migliaia 3 4 3 3 6" xfId="7153" xr:uid="{14F1DB99-5F63-4FDE-9EF5-262342324719}"/>
    <cellStyle name="Migliaia 3 4 3 4" xfId="10317" xr:uid="{826CF353-130A-41D1-AA40-18A41E079E5C}"/>
    <cellStyle name="Migliaia 3 4 3 4 2" xfId="32586" xr:uid="{723611E9-149B-4ABF-8596-84BBD82C979B}"/>
    <cellStyle name="Migliaia 3 4 3 4 3" xfId="22312" xr:uid="{6F391672-4C7A-4895-8371-BA0961FFB459}"/>
    <cellStyle name="Migliaia 3 4 3 5" xfId="12975" xr:uid="{2031A5A0-B93A-4546-A16A-7BC975C46FCF}"/>
    <cellStyle name="Migliaia 3 4 3 5 3" xfId="23798" xr:uid="{8D46BEB0-560A-449E-BBEB-71D65082AB1A}"/>
    <cellStyle name="Migliaia 3 4 3 6" xfId="14418" xr:uid="{6935D944-9FE1-496E-BF2D-7939EA46E55B}"/>
    <cellStyle name="Migliaia 3 4 3 6 2" xfId="26663" xr:uid="{663C3169-B33B-48C1-8007-DF81697B0A58}"/>
    <cellStyle name="Migliaia 3 4 3 7" xfId="16364" xr:uid="{A1713672-D2A9-4822-85E1-3008EEED483D}"/>
    <cellStyle name="Migliaia 3 4 3 9" xfId="1363" xr:uid="{ECB2C8AC-05E2-4F13-951A-F5BA2773B538}"/>
    <cellStyle name="Migliaia 3 4 4" xfId="204" xr:uid="{D88A7488-CE72-455F-9831-A928860DFFA1}"/>
    <cellStyle name="Migliaia 3 4 4 2" xfId="1059" xr:uid="{C6C8BD8B-AD46-4E2D-9E6A-DCF8CB3C2BC5}"/>
    <cellStyle name="Migliaia 3 4 4 2 2" xfId="8005" xr:uid="{4A67E4DA-F307-4ACB-B8A5-8F234A9A18A4}"/>
    <cellStyle name="Migliaia 3 4 4 2 2 2" xfId="30436" xr:uid="{52C67DE5-2EC4-4DB7-B312-F068245C3E56}"/>
    <cellStyle name="Migliaia 3 4 4 2 2 3" xfId="20146" xr:uid="{03C72B1B-7D6B-49F5-87ED-4C5E0E1DA605}"/>
    <cellStyle name="Migliaia 3 4 4 2 3" xfId="11128" xr:uid="{EA95E3D6-44B1-4F2F-827D-C9C18D3DD73C}"/>
    <cellStyle name="Migliaia 3 4 4 2 3 3" xfId="23126" xr:uid="{32DD9543-67FD-4E5B-9846-3825716FB80B}"/>
    <cellStyle name="Migliaia 3 4 4 2 4" xfId="13845" xr:uid="{58763EB4-572F-4F64-9688-B6DC10EE34DE}"/>
    <cellStyle name="Migliaia 3 4 4 2 4 3" xfId="24485" xr:uid="{2570AF05-D826-423F-A5C2-08EF16C83F7D}"/>
    <cellStyle name="Migliaia 3 4 4 2 5" xfId="27477" xr:uid="{EF77BB3D-A94B-4B7F-976D-F65AFE00CF43}"/>
    <cellStyle name="Migliaia 3 4 4 2 6" xfId="17178" xr:uid="{3B7B4618-BA63-4DEA-B1FA-9F86BA5B1064}"/>
    <cellStyle name="Migliaia 3 4 4 2 7" xfId="33113" xr:uid="{412FA32B-72B7-406A-A3DA-FF73E9A32D93}"/>
    <cellStyle name="Migliaia 3 4 4 2 9" xfId="4819" xr:uid="{2D0DB9AC-AACD-4F82-9EF8-AB10B9019F0A}"/>
    <cellStyle name="Migliaia 3 4 4 3" xfId="6871" xr:uid="{41923403-DFE1-4E5E-9E50-F5A35BD3C613}"/>
    <cellStyle name="Migliaia 3 4 4 3 2" xfId="29343" xr:uid="{65B7D3E4-2D9F-44FE-9E68-D1E6364C7DF8}"/>
    <cellStyle name="Migliaia 3 4 4 3 3" xfId="19050" xr:uid="{0846503E-8B33-4A6C-BF60-5D0B3117D870}"/>
    <cellStyle name="Migliaia 3 4 4 3 4" xfId="32722" xr:uid="{E9C44DA2-19EB-4BAA-9C2C-47A98E5DB791}"/>
    <cellStyle name="Migliaia 3 4 4 4" xfId="10035" xr:uid="{48C8AC0A-AC44-4814-A36F-87D859D72EED}"/>
    <cellStyle name="Migliaia 3 4 4 4 2" xfId="32304" xr:uid="{74D5D9D4-E2CD-4B90-86DE-DF1CB86B93BD}"/>
    <cellStyle name="Migliaia 3 4 4 4 3" xfId="22029" xr:uid="{66A148B2-9457-4476-81BC-6177A3F8E435}"/>
    <cellStyle name="Migliaia 3 4 4 5" xfId="3488" xr:uid="{7226D85E-8E84-4F60-A1A5-EA80CB08C70C}"/>
    <cellStyle name="Migliaia 3 4 4 5 3" xfId="23936" xr:uid="{6A801FFF-944E-4E1B-884C-447A851C308D}"/>
    <cellStyle name="Migliaia 3 4 4 6" xfId="14441" xr:uid="{0E95FBC1-EDBA-4A94-8C6B-E6B50F77CD26}"/>
    <cellStyle name="Migliaia 3 4 4 6 2" xfId="26380" xr:uid="{DBBBF566-1A48-4B6F-8E61-18934F9EA7A5}"/>
    <cellStyle name="Migliaia 3 4 4 7" xfId="16081" xr:uid="{1E8EC1EE-7FAA-430D-B466-69E346563918}"/>
    <cellStyle name="Migliaia 3 4 4 9" xfId="1386" xr:uid="{325BB028-868A-4660-8C90-7FB796791E83}"/>
    <cellStyle name="Migliaia 3 4 5" xfId="264" xr:uid="{727A8CB1-EA8F-4461-BD73-71DF7F559995}"/>
    <cellStyle name="Migliaia 3 4 5 2" xfId="846" xr:uid="{EB7C2601-4D7B-4D96-8EC6-9A7E33D12995}"/>
    <cellStyle name="Migliaia 3 4 5 2 2" xfId="30304" xr:uid="{A05283B1-DC2C-441F-8E29-3EFBE56EF263}"/>
    <cellStyle name="Migliaia 3 4 5 2 3" xfId="20015" xr:uid="{C9163F11-C9CA-4712-9702-642EBE2786BE}"/>
    <cellStyle name="Migliaia 3 4 5 2 4" xfId="33173" xr:uid="{58B7E4E2-4903-445B-A6E0-D6952114F765}"/>
    <cellStyle name="Migliaia 3 4 5 2 5" xfId="7876" xr:uid="{CCD6D85E-65DE-43FB-9857-5A6BD6286FA0}"/>
    <cellStyle name="Migliaia 3 4 5 3" xfId="10999" xr:uid="{11892518-EBAD-43DE-9833-D58F7D50CE31}"/>
    <cellStyle name="Migliaia 3 4 5 3 3" xfId="22994" xr:uid="{C6DEF0E1-4F57-433C-A14B-BCFE93BF2FAB}"/>
    <cellStyle name="Migliaia 3 4 5 4" xfId="13696" xr:uid="{941FD9F8-AB10-4C2A-B8F1-1FF2E0987CA0}"/>
    <cellStyle name="Migliaia 3 4 5 4 3" xfId="24334" xr:uid="{CE4ECB92-2FF8-4985-8ED1-4DBE587FE7E5}"/>
    <cellStyle name="Migliaia 3 4 5 5" xfId="27345" xr:uid="{2FA25602-3219-413B-8F17-6BFFDB95CA28}"/>
    <cellStyle name="Migliaia 3 4 5 6" xfId="17046" xr:uid="{6B82F721-F53F-4881-AEA9-73C5CBBA4C84}"/>
    <cellStyle name="Migliaia 3 4 5 9" xfId="4700" xr:uid="{A224ABD3-4303-480F-8926-D06152DE2B02}"/>
    <cellStyle name="Migliaia 3 4 6" xfId="745" xr:uid="{20716DD8-6728-40E6-A2AC-85077BBDB26F}"/>
    <cellStyle name="Migliaia 3 4 6 2" xfId="7674" xr:uid="{3A2B7722-FB3F-4C60-B7EE-9A63F937CF7C}"/>
    <cellStyle name="Migliaia 3 4 6 2 2" xfId="30103" xr:uid="{189AA51A-B880-413D-BE5A-593784B77596}"/>
    <cellStyle name="Migliaia 3 4 6 2 3" xfId="19813" xr:uid="{AEC634BB-4DC6-4ED5-A5FA-2EDE6FB19D05}"/>
    <cellStyle name="Migliaia 3 4 6 3" xfId="10797" xr:uid="{2BAB01E1-2BD6-4E2E-94BA-4DBB7F628086}"/>
    <cellStyle name="Migliaia 3 4 6 3 3" xfId="22792" xr:uid="{CBB3E0CB-10B5-4ABB-A137-D4ED54D0A80D}"/>
    <cellStyle name="Migliaia 3 4 6 4" xfId="13881" xr:uid="{FBEE36F6-9B39-4200-A5DE-AFE797C86B97}"/>
    <cellStyle name="Migliaia 3 4 6 4 3" xfId="24521" xr:uid="{183638B1-8E06-4F7E-827B-70580A4F44DA}"/>
    <cellStyle name="Migliaia 3 4 6 5" xfId="27143" xr:uid="{0FF5BE49-4148-4E8B-AA08-D1E5AC5F6E10}"/>
    <cellStyle name="Migliaia 3 4 6 6" xfId="16844" xr:uid="{BE7530C1-DF42-422B-A654-3B6EE4E16700}"/>
    <cellStyle name="Migliaia 3 4 6 7" xfId="32986" xr:uid="{2904752D-8D7A-49A6-8FA4-A221B2EC731A}"/>
    <cellStyle name="Migliaia 3 4 6 8" xfId="4498" xr:uid="{0A834687-9D01-4E9C-B616-F7CD3E400242}"/>
    <cellStyle name="Migliaia 3 4 7" xfId="4300" xr:uid="{7F541DA8-4200-4D65-A0E5-05406F1F4805}"/>
    <cellStyle name="Migliaia 3 4 7 2" xfId="7475" xr:uid="{99E2EDE0-DE96-494C-BA4E-80D1A0C1A769}"/>
    <cellStyle name="Migliaia 3 4 7 2 2" xfId="29911" xr:uid="{0717043E-C3FF-499C-9A00-25E0F34A91C0}"/>
    <cellStyle name="Migliaia 3 4 7 2 3" xfId="19621" xr:uid="{6D4C853A-0217-435B-9951-F8868D23EB25}"/>
    <cellStyle name="Migliaia 3 4 7 3" xfId="10605" xr:uid="{D867A09C-DC51-4014-A479-559927F69C8C}"/>
    <cellStyle name="Migliaia 3 4 7 3 3" xfId="22600" xr:uid="{88D8CAB0-6764-477E-8002-6C26F537D533}"/>
    <cellStyle name="Migliaia 3 4 7 4" xfId="14163" xr:uid="{5EC82FBF-EB91-497B-A5A1-357B5132BF26}"/>
    <cellStyle name="Migliaia 3 4 7 4 3" xfId="24799" xr:uid="{37BB4A62-1C7D-4239-B757-7DE3383F6724}"/>
    <cellStyle name="Migliaia 3 4 7 5" xfId="26951" xr:uid="{022891C9-0AA4-42B2-B150-2E5D0A426B44}"/>
    <cellStyle name="Migliaia 3 4 7 6" xfId="16652" xr:uid="{D3F8DFA4-B79B-46C9-99AD-5369C9692CFE}"/>
    <cellStyle name="Migliaia 3 4 8" xfId="4119" xr:uid="{34B8095B-7695-4A7A-9DA9-6E922E0749E1}"/>
    <cellStyle name="Migliaia 3 4 8 2" xfId="7294" xr:uid="{F83B7ADA-B8CE-48DB-A04E-0979D0519744}"/>
    <cellStyle name="Migliaia 3 4 8 2 2" xfId="29758" xr:uid="{7169A924-0B24-4405-9699-7CF4E0D3B1A7}"/>
    <cellStyle name="Migliaia 3 4 8 2 3" xfId="19468" xr:uid="{227AAC8E-3DCC-4D82-BBE0-4944D5D18477}"/>
    <cellStyle name="Migliaia 3 4 8 3" xfId="10452" xr:uid="{11069A62-16A6-4332-ADAC-3F83A9752EC4}"/>
    <cellStyle name="Migliaia 3 4 8 3 3" xfId="22447" xr:uid="{0DF6D94F-4CC0-4236-A7EE-F67158C1A951}"/>
    <cellStyle name="Migliaia 3 4 8 4" xfId="26798" xr:uid="{B44A96A0-3FA5-44C1-879F-1BE59E278FE1}"/>
    <cellStyle name="Migliaia 3 4 8 5" xfId="16499" xr:uid="{5F19B6F0-4549-4EB9-B09B-8657F3F1FECA}"/>
    <cellStyle name="Migliaia 3 4 9" xfId="3349" xr:uid="{B495D088-182A-4AA1-83E0-3C7C9881E73F}"/>
    <cellStyle name="Migliaia 3 4 9 2" xfId="6706" xr:uid="{2DF5D647-271C-4E25-9302-F33BCB1DBA86}"/>
    <cellStyle name="Migliaia 3 4 9 2 2" xfId="29206" xr:uid="{98F51B07-480A-4222-BC07-F6B6A673FFB3}"/>
    <cellStyle name="Migliaia 3 4 9 2 3" xfId="18913" xr:uid="{CD7EBFF1-D244-48AC-A6F3-5E6944878313}"/>
    <cellStyle name="Migliaia 3 4 9 3" xfId="9897" xr:uid="{F13B8A31-4166-4381-BFC7-FEB457B4DFE0}"/>
    <cellStyle name="Migliaia 3 4 9 3 2" xfId="32167" xr:uid="{D3DE3C7C-C209-4EF3-8BD1-A7C13E3DA28F}"/>
    <cellStyle name="Migliaia 3 4 9 3 3" xfId="21891" xr:uid="{1ACCC157-4C63-425C-BE57-E8EBD6E82952}"/>
    <cellStyle name="Migliaia 3 4 9 4" xfId="26242" xr:uid="{E79750FA-A2C8-4730-A958-0F94D6648652}"/>
    <cellStyle name="Migliaia 3 4 9 5" xfId="15943" xr:uid="{14F6B5D1-DBD9-4068-B539-402251108D2E}"/>
    <cellStyle name="Migliaia 3 40" xfId="1730" xr:uid="{2830EC47-5E89-4C8B-9A9D-EB09A64A0B10}"/>
    <cellStyle name="Migliaia 3 40 2" xfId="5340" xr:uid="{E9674224-B4CF-4C53-9BB3-15311F829FD7}"/>
    <cellStyle name="Migliaia 3 40 2 2" xfId="27923" xr:uid="{952A9A6B-3FE7-4556-BD29-FFD616EABFCD}"/>
    <cellStyle name="Migliaia 3 40 2 3" xfId="17629" xr:uid="{4F51DFAB-7408-4063-8FB3-971A8F2CAFFD}"/>
    <cellStyle name="Migliaia 3 40 3" xfId="8603" xr:uid="{BE2494FE-6D5F-4D75-8D6A-85802A434753}"/>
    <cellStyle name="Migliaia 3 40 3 2" xfId="30883" xr:uid="{08772570-BF7F-41AE-B9F4-6BA3A2A6AB53}"/>
    <cellStyle name="Migliaia 3 40 3 3" xfId="20607" xr:uid="{89455A17-5FD0-4663-9C77-83EACF472437}"/>
    <cellStyle name="Migliaia 3 40 4" xfId="24949" xr:uid="{CC9D3484-07F4-4C49-92B0-2ACE8C8C932C}"/>
    <cellStyle name="Migliaia 3 40 5" xfId="14649" xr:uid="{3F8311D9-4579-4671-BC08-0B9EBD739592}"/>
    <cellStyle name="Migliaia 3 41" xfId="1714" xr:uid="{EB61E4FC-9A88-4EFA-A196-1C80E4D64612}"/>
    <cellStyle name="Migliaia 3 41 2" xfId="5330" xr:uid="{2F0B8E7B-22B9-40B5-A868-3D450465A12C}"/>
    <cellStyle name="Migliaia 3 41 2 2" xfId="27920" xr:uid="{133AA268-5055-41C9-A7FF-D1A7A4FD7217}"/>
    <cellStyle name="Migliaia 3 41 2 3" xfId="17626" xr:uid="{8A239374-F628-4960-BADE-8260EAC417BA}"/>
    <cellStyle name="Migliaia 3 41 3" xfId="8600" xr:uid="{CFEA8A14-E2E5-4E88-8B0D-6B4AACAFA177}"/>
    <cellStyle name="Migliaia 3 41 3 2" xfId="30880" xr:uid="{BCF0C16D-D105-4048-A61A-271326D0A409}"/>
    <cellStyle name="Migliaia 3 41 3 3" xfId="20604" xr:uid="{C017CB5C-5727-4C9F-B9BB-1A3C23E73AB8}"/>
    <cellStyle name="Migliaia 3 41 4" xfId="24946" xr:uid="{EE310662-99B7-42AB-8A82-B0CE94132766}"/>
    <cellStyle name="Migliaia 3 41 5" xfId="14646" xr:uid="{A89E44EB-6402-47FE-93D0-A0306EF3DA01}"/>
    <cellStyle name="Migliaia 3 42" xfId="1625" xr:uid="{0B1DB688-03C6-4242-B74C-785C16997904}"/>
    <cellStyle name="Migliaia 3 42 2" xfId="5245" xr:uid="{4DC58CB3-CABF-40DB-B8F0-43156FA12717}"/>
    <cellStyle name="Migliaia 3 42 2 2" xfId="27860" xr:uid="{66AE5A7E-A6BD-4839-B181-14B5A3763BDC}"/>
    <cellStyle name="Migliaia 3 42 2 3" xfId="17566" xr:uid="{55E2F9DD-2828-49ED-91EB-205952FBAC83}"/>
    <cellStyle name="Migliaia 3 42 3" xfId="8529" xr:uid="{70AC234A-559B-4D26-8D94-9CD4F2E7B7CB}"/>
    <cellStyle name="Migliaia 3 42 3 2" xfId="30820" xr:uid="{F778EBDF-0D05-48DD-A64D-20A35D0F8A0B}"/>
    <cellStyle name="Migliaia 3 42 3 3" xfId="20544" xr:uid="{9134F712-FFF5-4073-ADBB-A4F88E9B2810}"/>
    <cellStyle name="Migliaia 3 42 4" xfId="24875" xr:uid="{2210E51C-F007-4138-83D1-24092B9AE7A5}"/>
    <cellStyle name="Migliaia 3 42 5" xfId="14575" xr:uid="{BD921FE1-C07C-4309-8520-17520FA39429}"/>
    <cellStyle name="Migliaia 3 43" xfId="1534" xr:uid="{1AF7D553-FFCD-4613-895D-2E090CD58DD3}"/>
    <cellStyle name="Migliaia 3 43 2" xfId="5188" xr:uid="{5DA5E3B3-DC07-48FA-A5CF-021C1FD2C3BC}"/>
    <cellStyle name="Migliaia 3 43 2 2" xfId="30773" xr:uid="{3D9E809A-3540-41F8-B7BD-58083EA804DF}"/>
    <cellStyle name="Migliaia 3 43 2 3" xfId="20496" xr:uid="{FC709FF9-6825-42DF-89A5-552204092B38}"/>
    <cellStyle name="Migliaia 3 43 3" xfId="8479" xr:uid="{8BBEE403-FB18-449C-888B-9415D3F0E51C}"/>
    <cellStyle name="Migliaia 3 43 4" xfId="17519" xr:uid="{F47E906B-419F-4BD7-B8C5-331A7E239257}"/>
    <cellStyle name="Migliaia 3 44" xfId="8364" xr:uid="{770D143E-86FA-49FC-A1B4-18D342E85E8C}"/>
    <cellStyle name="Migliaia 3 44 2" xfId="8468" xr:uid="{6FF62A9A-DEBC-4F20-81C8-0B26F6E0C414}"/>
    <cellStyle name="Migliaia 3 44 2 2" xfId="27794" xr:uid="{7C70C6D4-BA93-4280-A41D-D14FFA8B311B}"/>
    <cellStyle name="Migliaia 3 44 3" xfId="11827" xr:uid="{DBE64D3D-C5DB-4973-B9F9-FF699056AB19}"/>
    <cellStyle name="Migliaia 3 45" xfId="5170" xr:uid="{883C7B15-7727-4EAB-8F22-C5948D2A4078}"/>
    <cellStyle name="Migliaia 3 45 2" xfId="11853" xr:uid="{44706123-0CB8-41A1-8FA3-BDF6EA62D80F}"/>
    <cellStyle name="Migliaia 3 45 3" xfId="20469" xr:uid="{E1F7E4B9-B59C-485E-8DC4-A2755A99E3E0}"/>
    <cellStyle name="Migliaia 3 46" xfId="8447" xr:uid="{6684A4DF-34CE-42A5-80C9-4944887A220A}"/>
    <cellStyle name="Migliaia 3 46 3" xfId="23452" xr:uid="{2F3A1AD6-13F0-4769-84FF-E7D5499733AA}"/>
    <cellStyle name="Migliaia 3 47" xfId="14199" xr:uid="{992BC278-6F7B-4700-8B87-A6F479742E6C}"/>
    <cellStyle name="Migliaia 3 47 2" xfId="24828" xr:uid="{F5F54446-FC65-48C4-B4F3-CDD9CBDAE46C}"/>
    <cellStyle name="Migliaia 3 48" xfId="14525" xr:uid="{2EC6F48D-D66A-4671-B89F-C8CDC2756455}"/>
    <cellStyle name="Migliaia 3 5" xfId="87" xr:uid="{0A1CFD2F-FF3F-4198-A771-E34D061A6048}"/>
    <cellStyle name="Migliaia 3 5 10" xfId="32791" xr:uid="{588002C3-31D3-41E8-BE64-9B946F4E1496}"/>
    <cellStyle name="Migliaia 3 5 13" xfId="1161" xr:uid="{DC044BD2-0884-43FC-BA53-582ACCC5D423}"/>
    <cellStyle name="Migliaia 3 5 2" xfId="145" xr:uid="{037C1282-9B15-4F74-AD16-2381ED4E64E8}"/>
    <cellStyle name="Migliaia 3 5 2 2" xfId="552" xr:uid="{5E9266AB-DB03-4072-BD1F-25A94D62F96A}"/>
    <cellStyle name="Migliaia 3 5 2 2 2" xfId="1098" xr:uid="{62B3F259-88FB-43F0-A958-1D337C825167}"/>
    <cellStyle name="Migliaia 3 5 2 2 2 2" xfId="30693" xr:uid="{CFD3B198-E5BE-47B4-941E-553898617748}"/>
    <cellStyle name="Migliaia 3 5 2 2 2 2 2" xfId="32761" xr:uid="{FB835C02-0954-4DB1-B753-A7A462224EDF}"/>
    <cellStyle name="Migliaia 3 5 2 2 2 3" xfId="20407" xr:uid="{9F7B2889-04A8-4E6F-BC85-7C19B054BADD}"/>
    <cellStyle name="Migliaia 3 5 2 2 2 5" xfId="8283" xr:uid="{4D2AD23B-D9A6-42A1-827C-9F6667FF5AF3}"/>
    <cellStyle name="Migliaia 3 5 2 2 3" xfId="11387" xr:uid="{55C0D6B1-768C-4283-9058-D8ACCB196BC6}"/>
    <cellStyle name="Migliaia 3 5 2 2 3 2" xfId="32729" xr:uid="{514A7C04-2FC0-470C-9039-A2B3DB816565}"/>
    <cellStyle name="Migliaia 3 5 2 2 3 3" xfId="23387" xr:uid="{80B55AEE-4253-4665-8477-299FE7B17AF2}"/>
    <cellStyle name="Migliaia 3 5 2 2 4" xfId="5076" xr:uid="{96D573D6-6B25-460A-9BC0-A753D9EF6D19}"/>
    <cellStyle name="Migliaia 3 5 2 2 4 2" xfId="13498" xr:uid="{46C35B39-997D-49AA-8B01-65D1BC739BF3}"/>
    <cellStyle name="Migliaia 3 5 2 2 4 3" xfId="24134" xr:uid="{1B15766D-10A5-4F2A-B378-094DE888A947}"/>
    <cellStyle name="Migliaia 3 5 2 2 5" xfId="14481" xr:uid="{7BA7A7DD-5BCF-428A-B154-3A2CA90CE0D0}"/>
    <cellStyle name="Migliaia 3 5 2 2 5 2" xfId="27733" xr:uid="{4FB65B84-67D6-4F7A-9D53-0430BC91FAAC}"/>
    <cellStyle name="Migliaia 3 5 2 2 6" xfId="17439" xr:uid="{A5DC63C5-350A-4501-B5E5-18507E7A6F75}"/>
    <cellStyle name="Migliaia 3 5 2 2 7" xfId="33054" xr:uid="{E6D1C1D5-2F94-444B-A26A-E60C7DAC80AA}"/>
    <cellStyle name="Migliaia 3 5 2 2 9" xfId="1426" xr:uid="{4646B1C3-825C-494A-9935-5FFBE1C3FF94}"/>
    <cellStyle name="Migliaia 3 5 2 3" xfId="1001" xr:uid="{75639F89-1CAE-415E-AA25-D16A7934035A}"/>
    <cellStyle name="Migliaia 3 5 2 3 2" xfId="14036" xr:uid="{37495650-0A90-44B1-AE7A-E5AA281AC248}"/>
    <cellStyle name="Migliaia 3 5 2 3 2 2" xfId="32744" xr:uid="{44A04381-6532-4CEE-A004-BA521A33EC18}"/>
    <cellStyle name="Migliaia 3 5 2 3 2 3" xfId="24675" xr:uid="{96D7A89C-CB3F-4B0A-B474-782A7252C73E}"/>
    <cellStyle name="Migliaia 3 5 2 3 3" xfId="29544" xr:uid="{EED50B72-BD2D-4841-863C-1B6D372282BF}"/>
    <cellStyle name="Migliaia 3 5 2 3 4" xfId="19252" xr:uid="{D3D5688F-3373-481A-88B8-14EFB2A9F4CB}"/>
    <cellStyle name="Migliaia 3 5 2 3 6" xfId="7073" xr:uid="{2C98DEB8-CAFB-4CDC-A657-9FE839D74789}"/>
    <cellStyle name="Migliaia 3 5 2 4" xfId="10236" xr:uid="{5C5B5FFD-BCA3-4093-8466-DD546361941D}"/>
    <cellStyle name="Migliaia 3 5 2 4 2" xfId="32506" xr:uid="{EC1556B6-EB9B-4978-A45E-F5B58D89911A}"/>
    <cellStyle name="Migliaia 3 5 2 4 3" xfId="22231" xr:uid="{326ED198-53E5-4BAE-B5E3-517FB7EC5E95}"/>
    <cellStyle name="Migliaia 3 5 2 5" xfId="12896" xr:uid="{0CD83DFA-F4DE-4E7C-8D6B-002A0754171D}"/>
    <cellStyle name="Migliaia 3 5 2 5 3" xfId="23717" xr:uid="{68E30F84-265C-470D-81F2-0BF1321B6DE8}"/>
    <cellStyle name="Migliaia 3 5 2 6" xfId="14383" xr:uid="{DE22D9D1-9EE6-4FE1-8EB3-689276E36F4E}"/>
    <cellStyle name="Migliaia 3 5 2 6 2" xfId="26582" xr:uid="{11896344-46F5-4342-975E-665CD8926754}"/>
    <cellStyle name="Migliaia 3 5 2 7" xfId="16283" xr:uid="{02BA6B51-14C1-411D-A0E1-E172D25AA7CB}"/>
    <cellStyle name="Migliaia 3 5 2 8" xfId="32810" xr:uid="{F31D43C8-BF94-46AC-8D2C-C2EBFAD8788A}"/>
    <cellStyle name="Migliaia 3 5 2 9" xfId="1328" xr:uid="{D668F323-F468-4149-9F47-3CD6A47323D8}"/>
    <cellStyle name="Migliaia 3 5 3" xfId="215" xr:uid="{7F8A80CA-0B7D-4975-9D5D-14BDF8A46563}"/>
    <cellStyle name="Migliaia 3 5 3 10" xfId="3754" xr:uid="{9B21A5C6-D6C9-49BD-9C05-4F729B2717CE}"/>
    <cellStyle name="Migliaia 3 5 3 2" xfId="4862" xr:uid="{49AB462D-6C4C-4E4A-847F-020232FFB337}"/>
    <cellStyle name="Migliaia 3 5 3 2 2" xfId="8049" xr:uid="{B9448D97-99EA-4077-8279-B7D836E31142}"/>
    <cellStyle name="Migliaia 3 5 3 2 2 2" xfId="30479" xr:uid="{D799E592-7F37-4E0F-ADA3-5F0007A687AB}"/>
    <cellStyle name="Migliaia 3 5 3 2 2 3" xfId="20189" xr:uid="{52726E98-5FA2-489E-8F5D-E9520F27BF19}"/>
    <cellStyle name="Migliaia 3 5 3 2 3" xfId="11171" xr:uid="{710ED31A-2873-4A1D-A270-479B4DA71725}"/>
    <cellStyle name="Migliaia 3 5 3 2 3 3" xfId="23169" xr:uid="{C4DCC2FE-30D3-42C6-8EA5-0A96DE7A3FA3}"/>
    <cellStyle name="Migliaia 3 5 3 2 4" xfId="27518" xr:uid="{B8D58E83-799F-481A-9C4B-A2F8E994693F}"/>
    <cellStyle name="Migliaia 3 5 3 2 5" xfId="17221" xr:uid="{02D4009D-AEF4-4949-8258-7308BE26A592}"/>
    <cellStyle name="Migliaia 3 5 3 2 6" xfId="33124" xr:uid="{7A05BC5E-1C98-4FDC-8E2D-CC0039D8CD2C}"/>
    <cellStyle name="Migliaia 3 5 3 3" xfId="6910" xr:uid="{17C3ECEC-E6D9-429B-B0FE-DD04FCF06A95}"/>
    <cellStyle name="Migliaia 3 5 3 3 2" xfId="29381" xr:uid="{660687C7-7C7A-4FB9-8E31-C7C4BDD28DB2}"/>
    <cellStyle name="Migliaia 3 5 3 3 3" xfId="19088" xr:uid="{F848E90D-EF43-4DCB-B461-99E0E1DFE9A8}"/>
    <cellStyle name="Migliaia 3 5 3 4" xfId="10073" xr:uid="{BD38661E-F869-40C9-9A14-16F21A8132E0}"/>
    <cellStyle name="Migliaia 3 5 3 4 2" xfId="32342" xr:uid="{44805332-28DA-4115-9F0B-B27B7BA9F364}"/>
    <cellStyle name="Migliaia 3 5 3 4 3" xfId="22067" xr:uid="{5C52F1D9-4818-4CF5-9CB0-FDE01DD8A990}"/>
    <cellStyle name="Migliaia 3 5 3 5" xfId="13338" xr:uid="{FB202478-8925-4F6B-B3AE-27D8762739C1}"/>
    <cellStyle name="Migliaia 3 5 3 5 3" xfId="23974" xr:uid="{CBCB7CAC-18D1-4FFA-839E-0AF2402583C4}"/>
    <cellStyle name="Migliaia 3 5 3 6" xfId="26418" xr:uid="{017D75A1-77F7-4096-8C31-8D8510D6E5BB}"/>
    <cellStyle name="Migliaia 3 5 3 7" xfId="16119" xr:uid="{11A2907A-0233-40BC-87E5-67B8A225F5EF}"/>
    <cellStyle name="Migliaia 3 5 4" xfId="275" xr:uid="{3F29D4D7-21A5-4DA7-A8CC-743B39A89A0A}"/>
    <cellStyle name="Migliaia 3 5 4 2" xfId="6624" xr:uid="{941327AB-72A0-4233-8C7F-1E1405C6A914}"/>
    <cellStyle name="Migliaia 3 5 4 2 2" xfId="29124" xr:uid="{48514141-1F7B-4F16-9DD6-61613F703D24}"/>
    <cellStyle name="Migliaia 3 5 4 2 3" xfId="18831" xr:uid="{AA23C67D-E4ED-4A55-BADC-C407E75A2EB8}"/>
    <cellStyle name="Migliaia 3 5 4 2 4" xfId="33184" xr:uid="{8AAD622C-A176-4580-ABEB-AB5878760D1F}"/>
    <cellStyle name="Migliaia 3 5 4 3" xfId="9815" xr:uid="{9C6E9004-5817-47B7-9947-CE276134431A}"/>
    <cellStyle name="Migliaia 3 5 4 3 2" xfId="32085" xr:uid="{79265132-E2C1-47A3-8C49-FFC39888A063}"/>
    <cellStyle name="Migliaia 3 5 4 3 3" xfId="21809" xr:uid="{184399BE-28A1-487E-AE7C-9A19372CA8A2}"/>
    <cellStyle name="Migliaia 3 5 4 4" xfId="26161" xr:uid="{677A2A7D-9AEA-4AE3-A5C4-A1665F16253F}"/>
    <cellStyle name="Migliaia 3 5 4 5" xfId="15861" xr:uid="{9CF04806-62A9-4EEF-82BD-CEE0069CEB8F}"/>
    <cellStyle name="Migliaia 3 5 5" xfId="6371" xr:uid="{F0856C5C-1322-4996-9876-355BC810D07B}"/>
    <cellStyle name="Migliaia 3 5 5 2" xfId="28872" xr:uid="{BFAC2AA5-7791-4AC7-B734-0519E1FFAB11}"/>
    <cellStyle name="Migliaia 3 5 5 3" xfId="18578" xr:uid="{13F4BE70-0CE7-4B3D-A904-29CF332F14AD}"/>
    <cellStyle name="Migliaia 3 5 5 4" xfId="32997" xr:uid="{32627547-CC0C-4FDE-8CAF-3B975C151313}"/>
    <cellStyle name="Migliaia 3 5 6" xfId="9562" xr:uid="{CD915EFB-CB76-4C9F-A5A2-A0FC080FBE02}"/>
    <cellStyle name="Migliaia 3 5 6 2" xfId="31832" xr:uid="{236A3F3E-21FC-4E7E-83F3-A0C566F68DF8}"/>
    <cellStyle name="Migliaia 3 5 6 3" xfId="21556" xr:uid="{B9D8A5CA-C9C6-4FEF-9D98-726FAF597429}"/>
    <cellStyle name="Migliaia 3 5 7" xfId="12684" xr:uid="{C62A984D-B20A-4046-912D-3DFE7367692F}"/>
    <cellStyle name="Migliaia 3 5 7 3" xfId="23552" xr:uid="{72C9E2CF-CBC7-49FC-BBE3-AF4B1A94720C}"/>
    <cellStyle name="Migliaia 3 5 8" xfId="14216" xr:uid="{2BD19E63-42C5-4915-A17B-F25D0AEF3A44}"/>
    <cellStyle name="Migliaia 3 5 8 2" xfId="25908" xr:uid="{270204FE-97A5-4C30-8D18-7CB54A42170F}"/>
    <cellStyle name="Migliaia 3 5 9" xfId="15608" xr:uid="{E092F50C-E1A2-42B0-9649-202DDEF033BD}"/>
    <cellStyle name="Migliaia 3 6" xfId="122" xr:uid="{FDE3C5D5-CEED-4D9D-8BD3-5CA33D7F5F67}"/>
    <cellStyle name="Migliaia 3 6 10" xfId="1218" xr:uid="{D9FB9D53-FC87-485A-A69C-1DEB4134B05B}"/>
    <cellStyle name="Migliaia 3 6 2" xfId="313" xr:uid="{BE5240E1-AFCC-489E-A67D-460687461005}"/>
    <cellStyle name="Migliaia 3 6 2 2" xfId="532" xr:uid="{EA752FCF-9500-49A8-B6B9-D72674076B56}"/>
    <cellStyle name="Migliaia 3 6 2 2 2" xfId="1074" xr:uid="{A488C4EF-56D2-4285-8305-6BCB63643BA0}"/>
    <cellStyle name="Migliaia 3 6 2 2 2 2" xfId="30566" xr:uid="{1EA9F575-247C-4E3E-B3D6-B96227AF1768}"/>
    <cellStyle name="Migliaia 3 6 2 2 2 3" xfId="14456" xr:uid="{C0216364-6A47-49F5-B606-0346B1297B63}"/>
    <cellStyle name="Migliaia 3 6 2 2 3" xfId="20277" xr:uid="{195F611D-389C-4480-B72F-430010451B51}"/>
    <cellStyle name="Migliaia 3 6 2 2 6" xfId="1401" xr:uid="{04CE0A8A-9033-48F8-B183-9C743C5D0F0F}"/>
    <cellStyle name="Migliaia 3 6 2 3" xfId="1008" xr:uid="{87A40E9F-C099-40DC-8703-5FEE4F31C648}"/>
    <cellStyle name="Migliaia 3 6 2 3 2" xfId="32780" xr:uid="{D31CB9E0-46B6-41D9-8849-1E50F54971C1}"/>
    <cellStyle name="Migliaia 3 6 2 3 3" xfId="23257" xr:uid="{4D9DFB74-DB5E-48C0-85C8-41FDFADF9F76}"/>
    <cellStyle name="Migliaia 3 6 2 3 5" xfId="11259" xr:uid="{0E5E8554-840B-45F4-9D4F-190482D766A8}"/>
    <cellStyle name="Migliaia 3 6 2 4" xfId="14390" xr:uid="{B26FBA1B-A889-4D50-9AA5-334A10DA37DB}"/>
    <cellStyle name="Migliaia 3 6 2 4 2" xfId="27604" xr:uid="{6005A333-6B68-4C78-80E9-6BBF281E8414}"/>
    <cellStyle name="Migliaia 3 6 2 5" xfId="17309" xr:uid="{C989A55B-AEA0-40D0-ABEC-7D25ECDE3950}"/>
    <cellStyle name="Migliaia 3 6 2 6" xfId="479" xr:uid="{DC12832B-5E45-456E-8216-A359C252EBE8}"/>
    <cellStyle name="Migliaia 3 6 2 7" xfId="1335" xr:uid="{739B27FF-E0CB-499E-AAAA-37AEBF11E7F8}"/>
    <cellStyle name="Migliaia 3 6 2 8" xfId="33031" xr:uid="{5B0EE401-0A76-42B3-891B-C2FE127F7B00}"/>
    <cellStyle name="Migliaia 3 6 3" xfId="454" xr:uid="{227A595F-D913-41BF-B46F-B44CD353BBE3}"/>
    <cellStyle name="Migliaia 3 6 3 2" xfId="970" xr:uid="{545E3FA9-177B-4DE9-8F47-2F80A72AB847}"/>
    <cellStyle name="Migliaia 3 6 3 2 3" xfId="6789" xr:uid="{0E0235D4-DB72-4CD7-98C9-4C8473766816}"/>
    <cellStyle name="Migliaia 3 6 3 3" xfId="14352" xr:uid="{8195C1AD-1733-416A-8CAC-59027A604258}"/>
    <cellStyle name="Migliaia 3 6 3 3 2" xfId="18988" xr:uid="{41F412D0-EB71-4A95-8523-5DCFF7EA0F8C}"/>
    <cellStyle name="Migliaia 3 6 3 7" xfId="1297" xr:uid="{E9AD5B22-4D9C-4024-B3C6-2EDAA85163BB}"/>
    <cellStyle name="Migliaia 3 6 4" xfId="892" xr:uid="{26D18C5B-00DA-4EBA-B433-AED5F22EECB8}"/>
    <cellStyle name="Migliaia 3 6 4 2" xfId="32242" xr:uid="{E7B8780A-C761-458F-9F8B-154E3167405B}"/>
    <cellStyle name="Migliaia 3 6 4 3" xfId="21967" xr:uid="{BB7B9D62-512D-4BCB-A343-75583B922860}"/>
    <cellStyle name="Migliaia 3 6 4 5" xfId="9973" xr:uid="{D72E5EC2-8DAE-4C17-8240-C839D73342A9}"/>
    <cellStyle name="Migliaia 3 6 5" xfId="13050" xr:uid="{1EAF44FB-97F9-4B28-AE62-B61D49810DE5}"/>
    <cellStyle name="Migliaia 3 6 5 3" xfId="23874" xr:uid="{BBC175ED-EF05-47EF-92F1-31DC6AEB8A40}"/>
    <cellStyle name="Migliaia 3 6 6" xfId="14273" xr:uid="{0C86129A-CF84-46B2-B1A5-AE4DC83C58EE}"/>
    <cellStyle name="Migliaia 3 6 6 2" xfId="26318" xr:uid="{4833848E-D631-430E-954D-F1F7A6D03A80}"/>
    <cellStyle name="Migliaia 3 6 7" xfId="16019" xr:uid="{1BCD9607-F71F-4BA0-80DB-B3B9DC965098}"/>
    <cellStyle name="Migliaia 3 6 8" xfId="32793" xr:uid="{C6154084-9C7A-459B-92E7-83358C120479}"/>
    <cellStyle name="Migliaia 3 60" xfId="1144" xr:uid="{E9F5FE85-E524-4BC9-B385-FA36DFD11ACD}"/>
    <cellStyle name="Migliaia 3 7" xfId="187" xr:uid="{FD479011-1D37-4D60-B3CE-6DA23EA7DC26}"/>
    <cellStyle name="Migliaia 3 7 2" xfId="510" xr:uid="{76EFD0C9-8DB2-4C00-AA7D-5A065061F4C7}"/>
    <cellStyle name="Migliaia 3 7 2 2" xfId="1042" xr:uid="{0E784F9F-0651-4448-AE5E-67647C4A40F7}"/>
    <cellStyle name="Migliaia 3 7 2 2 2" xfId="30358" xr:uid="{B3D4EA2C-C0A9-4520-B3AA-690C3CF5078C}"/>
    <cellStyle name="Migliaia 3 7 2 2 3" xfId="14424" xr:uid="{23F972BE-356B-4636-8CBA-E51A6C2B0FD3}"/>
    <cellStyle name="Migliaia 3 7 2 3" xfId="20068" xr:uid="{37ECC21D-339D-4467-B95B-C4790AB7A2B2}"/>
    <cellStyle name="Migliaia 3 7 2 4" xfId="33096" xr:uid="{1C9FC289-4E52-466B-8733-386580E71DDB}"/>
    <cellStyle name="Migliaia 3 7 2 7" xfId="1369" xr:uid="{46B30969-248A-43F8-8C77-614292585726}"/>
    <cellStyle name="Migliaia 3 7 3" xfId="990" xr:uid="{7B21ECAE-FDE6-4AF8-965C-99D50616D591}"/>
    <cellStyle name="Migliaia 3 7 3 2" xfId="32763" xr:uid="{488F3200-95D4-45A1-8407-26413F29676A}"/>
    <cellStyle name="Migliaia 3 7 3 3" xfId="23048" xr:uid="{8ED3EA44-7C23-400D-A723-72D2C8C7A7C9}"/>
    <cellStyle name="Migliaia 3 7 3 5" xfId="1461" xr:uid="{F36BB312-3057-4F5A-A4B0-E9A6F35A2EF4}"/>
    <cellStyle name="Migliaia 3 7 4" xfId="13789" xr:uid="{1829F5EF-CBE2-44EB-BE04-2E9E33ECB3C1}"/>
    <cellStyle name="Migliaia 3 7 4 3" xfId="24428" xr:uid="{2D18490D-B541-4733-B58B-7E390DEC5F17}"/>
    <cellStyle name="Migliaia 3 7 5" xfId="14372" xr:uid="{6E92F9C8-C69A-4AFE-808F-21D8A019244F}"/>
    <cellStyle name="Migliaia 3 7 5 2" xfId="27399" xr:uid="{C9D8EC7B-A9BF-4E79-84F4-F6D873A7AC97}"/>
    <cellStyle name="Migliaia 3 7 6" xfId="17100" xr:uid="{C87D3160-7FE3-49B6-A28B-9A79360D5C13}"/>
    <cellStyle name="Migliaia 3 7 8" xfId="1317" xr:uid="{1B599B42-1182-4696-8986-C6C017B41C60}"/>
    <cellStyle name="Migliaia 3 8" xfId="248" xr:uid="{01E06110-7BDE-4724-B6CA-ADA2609E2F94}"/>
    <cellStyle name="Migliaia 3 8 2" xfId="847" xr:uid="{A189334F-CDEF-4988-8B60-1E285EE79FFC}"/>
    <cellStyle name="Migliaia 3 8 2 2" xfId="30226" xr:uid="{3AA7E77F-B4B1-4A6F-9844-1607321E9C1B}"/>
    <cellStyle name="Migliaia 3 8 2 3" xfId="19937" xr:uid="{CCBDA6E5-FDD5-4FBF-97A8-D1B71074CD88}"/>
    <cellStyle name="Migliaia 3 8 2 4" xfId="33157" xr:uid="{7CD31450-E5EE-4345-A6CF-6194C6F520FA}"/>
    <cellStyle name="Migliaia 3 8 2 5" xfId="7798" xr:uid="{6EE2C720-AB53-43F4-8D82-56F9C961D7CE}"/>
    <cellStyle name="Migliaia 3 8 3" xfId="10921" xr:uid="{9F3008D7-907F-4E24-83DC-B8517283E2C2}"/>
    <cellStyle name="Migliaia 3 8 3 2" xfId="32775" xr:uid="{E28E96A4-9CE4-447E-A351-DA1B26D48103}"/>
    <cellStyle name="Migliaia 3 8 3 3" xfId="22916" xr:uid="{F6D83E23-F0D3-419B-8A42-CB45869D65DD}"/>
    <cellStyle name="Migliaia 3 8 4" xfId="4622" xr:uid="{0AF6FBFF-4B94-4035-8EF8-5A6FBA776F96}"/>
    <cellStyle name="Migliaia 3 8 4 3" xfId="24700" xr:uid="{0EECBF1C-86BE-4ACE-A00D-260C2603D04F}"/>
    <cellStyle name="Migliaia 3 8 5" xfId="27267" xr:uid="{60F26C59-DFFC-42BC-8E02-98922BD5192E}"/>
    <cellStyle name="Migliaia 3 8 6" xfId="16968" xr:uid="{BBD6D5B2-9461-4E17-BF23-97F56ECBED30}"/>
    <cellStyle name="Migliaia 3 8 9" xfId="1456" xr:uid="{BE4CE3C5-D084-478B-8021-6297307CC86B}"/>
    <cellStyle name="Migliaia 3 9" xfId="695" xr:uid="{98DCCC23-74AC-4D7D-AE53-E7E9EF78AC2E}"/>
    <cellStyle name="Migliaia 3 9 2" xfId="7728" xr:uid="{E1521F95-88F7-438F-8206-458C8CA4D39D}"/>
    <cellStyle name="Migliaia 3 9 2 2" xfId="30157" xr:uid="{89DD3FF7-FB0C-40CF-A6A2-75E022744D32}"/>
    <cellStyle name="Migliaia 3 9 2 3" xfId="19867" xr:uid="{9BBB9075-9061-4501-9432-7D293EFF8367}"/>
    <cellStyle name="Migliaia 3 9 3" xfId="10851" xr:uid="{8FDA1C6C-9696-452C-97DD-0D04E4B42999}"/>
    <cellStyle name="Migliaia 3 9 3 3" xfId="22846" xr:uid="{43DE4A8D-49AF-4155-92C1-01DD922C96A4}"/>
    <cellStyle name="Migliaia 3 9 4" xfId="4552" xr:uid="{A9B7E43A-B085-4234-B813-C6F7815E98A6}"/>
    <cellStyle name="Migliaia 3 9 4 3" xfId="24587" xr:uid="{23DEC155-C4C2-422D-9179-3CFAE7EAE27C}"/>
    <cellStyle name="Migliaia 3 9 5" xfId="27197" xr:uid="{F82A4E9C-21FB-4AE9-B84A-3E284BBB229A}"/>
    <cellStyle name="Migliaia 3 9 6" xfId="16898" xr:uid="{FD71741F-35A6-4A83-92E7-8EE870D9510B}"/>
    <cellStyle name="Migliaia 3 9 7" xfId="32971" xr:uid="{CE302F2C-BAE3-4718-AEE1-4089CAD9D221}"/>
    <cellStyle name="Migliaia 3 9 8" xfId="1455" xr:uid="{4587D26A-D612-4B43-9B13-5EE8E7E7902F}"/>
    <cellStyle name="Migliaia 3_BRESCIA" xfId="436" xr:uid="{A9712DDC-2AA2-4803-846F-611120219CAD}"/>
    <cellStyle name="Migliaia 30" xfId="2859" xr:uid="{07A6F21E-9CC3-4031-9161-26BBFD70BF23}"/>
    <cellStyle name="Migliaia 30 10" xfId="2940" xr:uid="{CFFEDA42-E3C9-4E2A-A2C1-EC4CBB3C4721}"/>
    <cellStyle name="Migliaia 30 10 2" xfId="6232" xr:uid="{E273C8EB-6304-444C-9709-471B51621F5B}"/>
    <cellStyle name="Migliaia 30 10 2 2" xfId="28733" xr:uid="{BCA997F7-E17D-4AE2-B321-2583142B6843}"/>
    <cellStyle name="Migliaia 30 10 2 3" xfId="18439" xr:uid="{21D83546-B3AF-4CDA-AEFA-D32EA3E50FFF}"/>
    <cellStyle name="Migliaia 30 10 3" xfId="9423" xr:uid="{826542EB-FBAF-41ED-A6A4-B7D0252144DC}"/>
    <cellStyle name="Migliaia 30 10 3 2" xfId="31693" xr:uid="{883A10A4-FDB2-4CAF-8FC7-AAF85E662FA4}"/>
    <cellStyle name="Migliaia 30 10 3 3" xfId="21417" xr:uid="{62D08051-2962-4618-8039-171C235C95C4}"/>
    <cellStyle name="Migliaia 30 10 4" xfId="25769" xr:uid="{F18086C3-4DDE-417A-B95F-BE5B8BC594EE}"/>
    <cellStyle name="Migliaia 30 10 5" xfId="15469" xr:uid="{FD0FCA52-4B98-481D-A444-D7C9EB31AF6D}"/>
    <cellStyle name="Migliaia 30 11" xfId="6145" xr:uid="{6E73523B-CC1F-4353-95D4-127B502BB81A}"/>
    <cellStyle name="Migliaia 30 11 2" xfId="28646" xr:uid="{D2A48E58-ADCB-413E-803C-54FA33E79266}"/>
    <cellStyle name="Migliaia 30 11 3" xfId="18352" xr:uid="{6797DF3F-31AC-44F0-8F86-63662AD30BF0}"/>
    <cellStyle name="Migliaia 30 12" xfId="9336" xr:uid="{92C9CD39-CD51-440A-97FA-724904634044}"/>
    <cellStyle name="Migliaia 30 12 2" xfId="31606" xr:uid="{C789BDDC-A5A0-4B52-983B-C9005295E9B6}"/>
    <cellStyle name="Migliaia 30 12 3" xfId="21330" xr:uid="{95A2A551-E616-4B4C-8724-0C6DD17EF8D7}"/>
    <cellStyle name="Migliaia 30 13" xfId="12514" xr:uid="{A9A32262-1271-4B5E-94E4-F1F2E001ED6C}"/>
    <cellStyle name="Migliaia 30 13 3" xfId="23521" xr:uid="{6ED3D069-DB1D-4132-B862-53BEA00E2D35}"/>
    <cellStyle name="Migliaia 30 14" xfId="25682" xr:uid="{3F98FDB7-B010-4187-BBCA-AE62B39D6974}"/>
    <cellStyle name="Migliaia 30 15" xfId="15382" xr:uid="{9DB41247-6973-4CEF-B014-2A99A1E3E0AF}"/>
    <cellStyle name="Migliaia 30 2" xfId="3158" xr:uid="{9D448066-62D0-4583-A2B8-A367D860C11A}"/>
    <cellStyle name="Migliaia 30 2 2" xfId="4028" xr:uid="{D29E95D8-7E35-4C12-8DC2-53B89A4365C2}"/>
    <cellStyle name="Migliaia 30 2 2 2" xfId="5011" xr:uid="{4C4E3143-AF92-4E01-A916-88E2D1540F43}"/>
    <cellStyle name="Migliaia 30 2 2 2 2" xfId="8209" xr:uid="{14FB445C-0C18-4620-8BAD-D61F9F30DAE6}"/>
    <cellStyle name="Migliaia 30 2 2 2 2 2" xfId="30621" xr:uid="{2A18EF1A-BA98-4570-A78B-9A3B9094314B}"/>
    <cellStyle name="Migliaia 30 2 2 2 2 3" xfId="20332" xr:uid="{56981DE1-66CE-431D-AD3C-B31F054E6B92}"/>
    <cellStyle name="Migliaia 30 2 2 2 3" xfId="11314" xr:uid="{C75F8CE4-7773-43E6-BC85-08F115C68C6E}"/>
    <cellStyle name="Migliaia 30 2 2 2 3 3" xfId="23312" xr:uid="{5D824D8D-C3E3-48D2-99F1-B71F8EBD8560}"/>
    <cellStyle name="Migliaia 30 2 2 2 4" xfId="13629" xr:uid="{DD8BC9FD-A49A-4BD0-9164-746B82C75E25}"/>
    <cellStyle name="Migliaia 30 2 2 2 4 3" xfId="24267" xr:uid="{6725CA7B-3896-4BDA-9EF5-B2C2AFEE6D89}"/>
    <cellStyle name="Migliaia 30 2 2 2 5" xfId="27658" xr:uid="{0FB6106F-54D4-4D0E-8DAD-DF0F4287BCE7}"/>
    <cellStyle name="Migliaia 30 2 2 2 6" xfId="17364" xr:uid="{3FB2B7DB-DB53-40D5-9D7B-198ADC3C9B3A}"/>
    <cellStyle name="Migliaia 30 2 2 3" xfId="7203" xr:uid="{79868C67-526D-494F-86F3-BE2370A8BCF2}"/>
    <cellStyle name="Migliaia 30 2 2 3 2" xfId="29675" xr:uid="{16D7104A-C805-41BF-BA5A-2D68457959D7}"/>
    <cellStyle name="Migliaia 30 2 2 3 3" xfId="19385" xr:uid="{51029598-55FD-4F25-88E8-37B1636F2BF0}"/>
    <cellStyle name="Migliaia 30 2 2 4" xfId="10369" xr:uid="{54D3A0B8-A084-426E-9C4F-58F1385715DD}"/>
    <cellStyle name="Migliaia 30 2 2 4 3" xfId="22364" xr:uid="{C978778E-F0AB-4701-B9B8-E706AAC11B87}"/>
    <cellStyle name="Migliaia 30 2 2 5" xfId="13025" xr:uid="{7D691408-FE88-464A-A31D-B0373D2FA099}"/>
    <cellStyle name="Migliaia 30 2 2 5 3" xfId="23850" xr:uid="{2B3F1746-8337-4619-BB8C-2D4B524F1777}"/>
    <cellStyle name="Migliaia 30 2 2 6" xfId="26715" xr:uid="{E74A6855-C109-48B1-9E10-558E0B8B05B2}"/>
    <cellStyle name="Migliaia 30 2 2 7" xfId="16416" xr:uid="{256AEAB9-C2D6-4901-9914-47EFF8DFD3B2}"/>
    <cellStyle name="Migliaia 30 2 3" xfId="3874" xr:uid="{82EFDBA6-23A5-422D-B3B2-DD1F5F1B530B}"/>
    <cellStyle name="Migliaia 30 2 3 2" xfId="7046" xr:uid="{AEF67641-7BB0-4508-B11C-21DD6AAAE39C}"/>
    <cellStyle name="Migliaia 30 2 3 2 2" xfId="29516" xr:uid="{DEBB4686-04CF-4889-BCF7-244774239729}"/>
    <cellStyle name="Migliaia 30 2 3 2 3" xfId="19224" xr:uid="{4FC02F11-BCEA-4597-9793-6E63FC9D26C6}"/>
    <cellStyle name="Migliaia 30 2 3 3" xfId="10208" xr:uid="{02A7A169-2FC1-4D91-873A-2F501A2FEEB1}"/>
    <cellStyle name="Migliaia 30 2 3 3 2" xfId="32478" xr:uid="{A88670C0-5141-49AA-A837-457C3DA012E2}"/>
    <cellStyle name="Migliaia 30 2 3 3 3" xfId="22203" xr:uid="{2F191574-BF18-44DD-9646-E592621D61B0}"/>
    <cellStyle name="Migliaia 30 2 3 4" xfId="13466" xr:uid="{3E265CF2-9579-4C93-A089-8017B929CB91}"/>
    <cellStyle name="Migliaia 30 2 3 4 3" xfId="24105" xr:uid="{57BD64A7-2288-4CDA-B933-DF59A1A0F292}"/>
    <cellStyle name="Migliaia 30 2 3 5" xfId="26554" xr:uid="{D66B993B-C877-4BA2-A441-446B255D6ACA}"/>
    <cellStyle name="Migliaia 30 2 3 6" xfId="16255" xr:uid="{4BD15418-F703-40F9-B2D9-0463A546A5C6}"/>
    <cellStyle name="Migliaia 30 2 4" xfId="3403" xr:uid="{C7FDB3EF-68F8-4BF8-9C63-F2033A9A86A2}"/>
    <cellStyle name="Migliaia 30 2 4 2" xfId="6760" xr:uid="{BA5551CF-C284-4E23-89F3-7B6132A6B747}"/>
    <cellStyle name="Migliaia 30 2 4 2 2" xfId="29260" xr:uid="{4A4E2A2B-5C60-4DFA-9048-43C9B713533C}"/>
    <cellStyle name="Migliaia 30 2 4 2 3" xfId="18967" xr:uid="{490726E9-6552-4A3D-B2A8-E0361D890AFD}"/>
    <cellStyle name="Migliaia 30 2 4 3" xfId="9951" xr:uid="{0F2CC710-21A4-4A9E-9739-8948C797FFD2}"/>
    <cellStyle name="Migliaia 30 2 4 3 2" xfId="32221" xr:uid="{AE13FEFB-FD24-4349-A32B-38E7780FA22A}"/>
    <cellStyle name="Migliaia 30 2 4 3 3" xfId="21945" xr:uid="{33935774-A0C7-4F8B-98A9-63A93513E172}"/>
    <cellStyle name="Migliaia 30 2 4 4" xfId="26296" xr:uid="{A5EC2BE1-C6E7-415B-8B0A-BF9AC4E08D33}"/>
    <cellStyle name="Migliaia 30 2 4 5" xfId="15997" xr:uid="{33C27F93-5A30-4CDD-9C01-AD854CF3ACA3}"/>
    <cellStyle name="Migliaia 30 2 5" xfId="6507" xr:uid="{2E2BCCBB-6E70-4972-B4DD-E2E21EF61F01}"/>
    <cellStyle name="Migliaia 30 2 5 2" xfId="29007" xr:uid="{B1319CA8-91DC-4E70-B198-FFA271A01DCD}"/>
    <cellStyle name="Migliaia 30 2 5 3" xfId="18714" xr:uid="{4921DE2D-3DE3-4AC6-A605-03512DFF4E5A}"/>
    <cellStyle name="Migliaia 30 2 6" xfId="9698" xr:uid="{7DEE640D-2D34-4BB0-8067-E635C5D942A1}"/>
    <cellStyle name="Migliaia 30 2 6 2" xfId="31968" xr:uid="{9C4DFC41-D455-4D86-90CE-6470FF07A0AA}"/>
    <cellStyle name="Migliaia 30 2 6 3" xfId="21692" xr:uid="{17DDC61D-36D9-4B1E-AEDA-88B286BEC1A3}"/>
    <cellStyle name="Migliaia 30 2 7" xfId="12817" xr:uid="{57881215-27D5-4EB7-B32F-C1F90087958F}"/>
    <cellStyle name="Migliaia 30 2 7 3" xfId="23688" xr:uid="{396DFE18-FA92-4CC4-BD23-550CD8909E74}"/>
    <cellStyle name="Migliaia 30 2 8" xfId="26044" xr:uid="{9CE1DA78-DF0C-485D-9B06-18804289CBC4}"/>
    <cellStyle name="Migliaia 30 2 9" xfId="15744" xr:uid="{662E8594-E252-4590-A943-841AAC5D5DCD}"/>
    <cellStyle name="Migliaia 30 3" xfId="3114" xr:uid="{C865340E-2617-4DA8-AE71-068542628C5B}"/>
    <cellStyle name="Migliaia 30 3 2" xfId="3980" xr:uid="{D43802E2-7F93-4B2D-AD31-E43F2FA42E38}"/>
    <cellStyle name="Migliaia 30 3 2 2" xfId="4796" xr:uid="{695BA244-2AEF-420B-AA04-B7FA893A19E0}"/>
    <cellStyle name="Migliaia 30 3 2 2 2" xfId="7982" xr:uid="{C0EBF9D5-1E3A-4640-BAF0-453DBBBAFA29}"/>
    <cellStyle name="Migliaia 30 3 2 2 2 2" xfId="30412" xr:uid="{F88A10F7-E491-4F0D-AB71-E4239CB43E85}"/>
    <cellStyle name="Migliaia 30 3 2 2 2 3" xfId="20122" xr:uid="{7DFA54B6-5A16-4D8E-80E5-657B31E8747E}"/>
    <cellStyle name="Migliaia 30 3 2 2 3" xfId="11104" xr:uid="{801CF385-F36A-4949-B187-D9805C945349}"/>
    <cellStyle name="Migliaia 30 3 2 2 3 3" xfId="23102" xr:uid="{75E688BF-13ED-47D7-91B2-286331DF00D6}"/>
    <cellStyle name="Migliaia 30 3 2 2 4" xfId="13552" xr:uid="{BD7419CD-1245-4BF0-8500-D42F3AEBBBA3}"/>
    <cellStyle name="Migliaia 30 3 2 2 4 3" xfId="24188" xr:uid="{9B0E4BCA-EEC1-425A-A740-596BEC17CCA3}"/>
    <cellStyle name="Migliaia 30 3 2 2 5" xfId="27453" xr:uid="{96B35DD3-49DC-4207-882A-8837A7F6BE72}"/>
    <cellStyle name="Migliaia 30 3 2 2 6" xfId="17154" xr:uid="{7DC4531C-5222-4D97-B6BC-86C14D3CA763}"/>
    <cellStyle name="Migliaia 30 3 2 3" xfId="7126" xr:uid="{8DF3E15C-528A-4EAD-B062-DA57A00B916B}"/>
    <cellStyle name="Migliaia 30 3 2 3 2" xfId="29597" xr:uid="{02CF281E-533A-47BE-B30F-C099BDAB677A}"/>
    <cellStyle name="Migliaia 30 3 2 3 3" xfId="19306" xr:uid="{C29D4B47-144C-49DD-8B38-65FFF6718391}"/>
    <cellStyle name="Migliaia 30 3 2 4" xfId="10290" xr:uid="{A63589BC-4DCE-4E5C-9196-FECAD50B466C}"/>
    <cellStyle name="Migliaia 30 3 2 4 2" xfId="32559" xr:uid="{8A2160D1-9732-40C6-A006-6F0B3240547D}"/>
    <cellStyle name="Migliaia 30 3 2 4 3" xfId="22285" xr:uid="{8756A0AC-E0A9-4992-B33E-1F7B5E989A1B}"/>
    <cellStyle name="Migliaia 30 3 2 5" xfId="12948" xr:uid="{99EDCF99-DCEF-4D7B-8D1A-B9E371362370}"/>
    <cellStyle name="Migliaia 30 3 2 5 3" xfId="23771" xr:uid="{89440133-0A28-42B7-A447-5B4AEBA1DAE3}"/>
    <cellStyle name="Migliaia 30 3 2 6" xfId="26636" xr:uid="{6E71F6DD-1406-4527-BC28-221361C49254}"/>
    <cellStyle name="Migliaia 30 3 2 7" xfId="16337" xr:uid="{DDB63FCB-B9C0-41C1-ABB7-E2FAB16FA84E}"/>
    <cellStyle name="Migliaia 30 3 3" xfId="3801" xr:uid="{42226CD4-0565-47C6-92B1-11108086A0EA}"/>
    <cellStyle name="Migliaia 30 3 3 2" xfId="6964" xr:uid="{353189F8-466C-47DC-AFC4-96F8E34AC730}"/>
    <cellStyle name="Migliaia 30 3 3 2 2" xfId="29435" xr:uid="{E6AA50D8-CA90-40C3-BB1B-0E5860E374AE}"/>
    <cellStyle name="Migliaia 30 3 3 2 3" xfId="19142" xr:uid="{C1A2329A-C928-47F1-8C04-E402FB69B98D}"/>
    <cellStyle name="Migliaia 30 3 3 3" xfId="10127" xr:uid="{18FE4782-8128-444A-9B66-BDA0267D7515}"/>
    <cellStyle name="Migliaia 30 3 3 3 2" xfId="32396" xr:uid="{0FF847C6-E816-4A95-ABB1-07A425610E65}"/>
    <cellStyle name="Migliaia 30 3 3 3 3" xfId="22121" xr:uid="{EFEAAD3B-3B4A-43D8-868C-4386B8E6C52B}"/>
    <cellStyle name="Migliaia 30 3 3 4" xfId="13392" xr:uid="{CE363BF4-CB18-40DD-A484-8B4BD996FD8D}"/>
    <cellStyle name="Migliaia 30 3 3 4 3" xfId="24028" xr:uid="{80310206-8C61-4657-8F67-8D2AD3BE8216}"/>
    <cellStyle name="Migliaia 30 3 3 5" xfId="26472" xr:uid="{9448E338-C87F-472F-9D24-56E11F76CBE3}"/>
    <cellStyle name="Migliaia 30 3 3 6" xfId="16173" xr:uid="{FA39F7DC-2978-4FE0-A7C3-FCF466EA20FA}"/>
    <cellStyle name="Migliaia 30 3 4" xfId="3321" xr:uid="{6BDA7081-1447-467E-9425-883CFF36DB05}"/>
    <cellStyle name="Migliaia 30 3 4 2" xfId="6678" xr:uid="{D4F2FD9C-B08F-4E91-9E36-926BDC499DC1}"/>
    <cellStyle name="Migliaia 30 3 4 2 2" xfId="29178" xr:uid="{E6175DA8-9171-4A1A-80D6-C86503FACA5B}"/>
    <cellStyle name="Migliaia 30 3 4 2 3" xfId="18885" xr:uid="{72201129-5D9E-4EC5-8849-A68B326EAE2F}"/>
    <cellStyle name="Migliaia 30 3 4 3" xfId="9869" xr:uid="{8E70CF05-7150-44DF-B6EF-6976DA1BCAB6}"/>
    <cellStyle name="Migliaia 30 3 4 3 2" xfId="32139" xr:uid="{78117F27-9BCC-48B0-8EAF-079052855558}"/>
    <cellStyle name="Migliaia 30 3 4 3 3" xfId="21863" xr:uid="{9638ECCB-45BE-41E0-9EED-D233460D5E51}"/>
    <cellStyle name="Migliaia 30 3 4 4" xfId="26214" xr:uid="{33D91F1E-5EEA-4D91-A89E-A5CD8E81E529}"/>
    <cellStyle name="Migliaia 30 3 4 5" xfId="15915" xr:uid="{4A2E8605-7351-4660-B79D-494B631E2F33}"/>
    <cellStyle name="Migliaia 30 3 5" xfId="6425" xr:uid="{3E1C9E54-C340-4BA0-B943-FD60177C7FFA}"/>
    <cellStyle name="Migliaia 30 3 5 2" xfId="28926" xr:uid="{C56DDA0A-EDB4-4644-A9C5-F9A53C567994}"/>
    <cellStyle name="Migliaia 30 3 5 3" xfId="18632" xr:uid="{859658F3-EF40-4F93-A4F0-7AD859364694}"/>
    <cellStyle name="Migliaia 30 3 6" xfId="9616" xr:uid="{E59B5547-021E-4904-9DCE-6FFD14611C37}"/>
    <cellStyle name="Migliaia 30 3 6 2" xfId="31886" xr:uid="{0020782B-9DAF-48CB-99F7-2E7706E91AA8}"/>
    <cellStyle name="Migliaia 30 3 6 3" xfId="21610" xr:uid="{493C3D81-914B-4980-B064-FC99E845CE94}"/>
    <cellStyle name="Migliaia 30 3 7" xfId="12736" xr:uid="{4375568B-D903-4C0A-9250-0062CD6DA2C5}"/>
    <cellStyle name="Migliaia 30 3 7 3" xfId="23606" xr:uid="{32D3C8EA-81D5-4631-9775-18F4F54318B9}"/>
    <cellStyle name="Migliaia 30 3 8" xfId="25962" xr:uid="{5351BACE-893A-4F14-A64D-C486E2D85288}"/>
    <cellStyle name="Migliaia 30 3 9" xfId="15662" xr:uid="{A116BF2D-30C6-403E-80C4-DC511DE28F9D}"/>
    <cellStyle name="Migliaia 30 4" xfId="3588" xr:uid="{D705C77D-A6E9-4EB2-8E7F-A33CBDBA0546}"/>
    <cellStyle name="Migliaia 30 4 2" xfId="4676" xr:uid="{5DD11700-ED0F-4C2A-84AD-4DD13891BE88}"/>
    <cellStyle name="Migliaia 30 4 2 2" xfId="7852" xr:uid="{E17881B6-A4A3-472D-A9D9-57FD68AF2101}"/>
    <cellStyle name="Migliaia 30 4 2 2 2" xfId="30280" xr:uid="{70ECE6C2-E30F-4688-9731-87CCB946A950}"/>
    <cellStyle name="Migliaia 30 4 2 2 3" xfId="19991" xr:uid="{E03F223A-28A2-479B-9B91-CD596DA598D9}"/>
    <cellStyle name="Migliaia 30 4 2 3" xfId="10975" xr:uid="{6E13B6B8-505C-41BC-A8F4-B86DFB2577AD}"/>
    <cellStyle name="Migliaia 30 4 2 3 3" xfId="22970" xr:uid="{3134078F-C293-4F14-8A95-FF85DC416721}"/>
    <cellStyle name="Migliaia 30 4 2 4" xfId="27321" xr:uid="{E095D540-8A96-409F-BCA1-01F8D924207B}"/>
    <cellStyle name="Migliaia 30 4 2 5" xfId="17022" xr:uid="{3A3ABE52-64E0-4906-8009-85174BA0D5E5}"/>
    <cellStyle name="Migliaia 30 4 3" xfId="6879" xr:uid="{053D4ACE-04AF-4490-8119-D455A319A9D3}"/>
    <cellStyle name="Migliaia 30 4 3 2" xfId="29350" xr:uid="{E8EAF206-2C3C-42E3-83E5-02C9FEE2081E}"/>
    <cellStyle name="Migliaia 30 4 3 3" xfId="19057" xr:uid="{CE07A419-50E1-4E12-AA42-B8DBB44DD546}"/>
    <cellStyle name="Migliaia 30 4 4" xfId="10042" xr:uid="{BD692244-6F91-4BC7-AA30-4CE35D5CD1E8}"/>
    <cellStyle name="Migliaia 30 4 4 2" xfId="32311" xr:uid="{A734F36D-8515-4792-8520-256F28F3939E}"/>
    <cellStyle name="Migliaia 30 4 4 3" xfId="22036" xr:uid="{A39FBBAE-2AA5-468E-A5D1-4FA615244BB1}"/>
    <cellStyle name="Migliaia 30 4 5" xfId="13209" xr:uid="{9789DB3F-4D44-4E87-80F9-BB84B11A585F}"/>
    <cellStyle name="Migliaia 30 4 5 3" xfId="23943" xr:uid="{4D2FD3D7-133B-4E5C-8CF6-4E6F24AAB02B}"/>
    <cellStyle name="Migliaia 30 4 6" xfId="26387" xr:uid="{FD8D9B7F-609F-405D-9754-95D40AECE2FB}"/>
    <cellStyle name="Migliaia 30 4 7" xfId="16088" xr:uid="{D7C6D153-1519-4BD0-8AED-785CD3086313}"/>
    <cellStyle name="Migliaia 30 5" xfId="4473" xr:uid="{81EDCC2A-729F-4683-B495-F75998D6BFB5}"/>
    <cellStyle name="Migliaia 30 5 2" xfId="7649" xr:uid="{5ADBD9F6-9FAA-450B-80F3-F6DB1BF037DE}"/>
    <cellStyle name="Migliaia 30 5 2 2" xfId="30078" xr:uid="{10AB41CE-F5AF-4424-BD6E-1D5A2214F4A2}"/>
    <cellStyle name="Migliaia 30 5 2 3" xfId="19788" xr:uid="{6C0D3C89-AF5D-41C2-A846-907CACBAADDB}"/>
    <cellStyle name="Migliaia 30 5 3" xfId="10772" xr:uid="{A8F4FB7D-A689-4228-B12C-40D1CC069F53}"/>
    <cellStyle name="Migliaia 30 5 3 3" xfId="22767" xr:uid="{3AC9C289-607F-4FAB-BE69-896B6800B4D8}"/>
    <cellStyle name="Migliaia 30 5 4" xfId="13740" xr:uid="{5C6B5EE9-418E-4104-AA36-9D89545EB4BA}"/>
    <cellStyle name="Migliaia 30 5 4 3" xfId="24379" xr:uid="{68DDB346-0CBD-42C4-8D1B-A607E8435B4C}"/>
    <cellStyle name="Migliaia 30 5 5" xfId="27118" xr:uid="{1FC3185A-4FD0-419C-84DD-30DBBFAE2109}"/>
    <cellStyle name="Migliaia 30 5 6" xfId="16819" xr:uid="{A794D6B3-7AF4-4AC2-90B1-E3A6844069E0}"/>
    <cellStyle name="Migliaia 30 6" xfId="4373" xr:uid="{147A4010-990E-430D-BE49-985EEACA7AE2}"/>
    <cellStyle name="Migliaia 30 6 2" xfId="7548" xr:uid="{F38F737D-0FCF-4DBE-B62E-346F16FD42CB}"/>
    <cellStyle name="Migliaia 30 6 2 2" xfId="29977" xr:uid="{15A9316C-FED5-406D-AB52-1B96A4BD0886}"/>
    <cellStyle name="Migliaia 30 6 2 3" xfId="19687" xr:uid="{6EF7EF62-C13A-45BA-BA8C-BAB70A65A81E}"/>
    <cellStyle name="Migliaia 30 6 3" xfId="10671" xr:uid="{E5644BE9-B04B-4384-837E-4A938070CEDD}"/>
    <cellStyle name="Migliaia 30 6 3 3" xfId="22666" xr:uid="{2E477AA5-9275-4988-890C-2714B6B73349}"/>
    <cellStyle name="Migliaia 30 6 4" xfId="13890" xr:uid="{603A9EE1-3A96-412F-8444-2E963B73A4E3}"/>
    <cellStyle name="Migliaia 30 6 4 3" xfId="24530" xr:uid="{FB016DA3-186E-4049-9C15-9C3AA665EE04}"/>
    <cellStyle name="Migliaia 30 6 5" xfId="27017" xr:uid="{C4E4B9E8-9A03-4D63-B6F9-307101EF635E}"/>
    <cellStyle name="Migliaia 30 6 6" xfId="16718" xr:uid="{B90F216E-86CD-40FE-9DC5-A1E6334DBA91}"/>
    <cellStyle name="Migliaia 30 7" xfId="4270" xr:uid="{E65C8592-20F2-44C4-A436-00229D2FDA24}"/>
    <cellStyle name="Migliaia 30 7 2" xfId="7445" xr:uid="{BFB7DDA9-7B87-43AA-8098-B0AB3AA057A3}"/>
    <cellStyle name="Migliaia 30 7 2 2" xfId="29888" xr:uid="{51E34241-367B-454A-BD1E-47E8CC95AE4A}"/>
    <cellStyle name="Migliaia 30 7 2 3" xfId="19598" xr:uid="{FB7A9044-CCBA-4973-A30F-206F6D7FC698}"/>
    <cellStyle name="Migliaia 30 7 3" xfId="10582" xr:uid="{69482E11-4BE2-477B-88E7-7323FF889EB4}"/>
    <cellStyle name="Migliaia 30 7 3 3" xfId="22577" xr:uid="{9AE71891-252F-48D8-8B2B-2BAF7AB7FC37}"/>
    <cellStyle name="Migliaia 30 7 4" xfId="26928" xr:uid="{7B7BF611-9C45-4C0A-BE9C-90196A27E348}"/>
    <cellStyle name="Migliaia 30 7 5" xfId="16629" xr:uid="{A1B0FF0B-4ED6-41B0-B5AD-E708989C395A}"/>
    <cellStyle name="Migliaia 30 8" xfId="3239" xr:uid="{042810BD-95B1-4A4D-9A15-996ACF09D93E}"/>
    <cellStyle name="Migliaia 30 8 2" xfId="6594" xr:uid="{9EF6ED46-5037-4A4E-BF02-68557C819CA7}"/>
    <cellStyle name="Migliaia 30 8 2 2" xfId="29094" xr:uid="{BE56FCB9-B6EA-4D91-9A7E-D836F7EC79B0}"/>
    <cellStyle name="Migliaia 30 8 2 3" xfId="18801" xr:uid="{7A675EEE-8F92-4875-ADA5-52FE2EBBDA33}"/>
    <cellStyle name="Migliaia 30 8 3" xfId="9785" xr:uid="{78BF633A-7606-4B4F-86FD-F48F8A3271BA}"/>
    <cellStyle name="Migliaia 30 8 3 2" xfId="32055" xr:uid="{A2A61CA4-0C42-4653-B383-2F2F6C99EDF7}"/>
    <cellStyle name="Migliaia 30 8 3 3" xfId="21779" xr:uid="{D0ACB0AA-2E02-4C22-852A-68C42DD5AEF0}"/>
    <cellStyle name="Migliaia 30 8 4" xfId="26131" xr:uid="{00AB9FF7-DAFA-4CD5-BAD3-9FF0BD293119}"/>
    <cellStyle name="Migliaia 30 8 5" xfId="15831" xr:uid="{918DC661-29BA-4CA0-A12A-7A40E13699BD}"/>
    <cellStyle name="Migliaia 30 9" xfId="3053" xr:uid="{0F065859-D55A-49C4-87D2-E8C13270143E}"/>
    <cellStyle name="Migliaia 30 9 2" xfId="6342" xr:uid="{F625FE43-A8F3-417C-B745-164F380DFFC6}"/>
    <cellStyle name="Migliaia 30 9 2 2" xfId="28843" xr:uid="{678B8DD5-A607-4946-BD2B-05E0AFDBFF77}"/>
    <cellStyle name="Migliaia 30 9 2 3" xfId="18549" xr:uid="{778E1BDD-1C5E-4AEB-99C2-DB540AB7B258}"/>
    <cellStyle name="Migliaia 30 9 3" xfId="9533" xr:uid="{99EE1A3D-4C60-4C32-A74D-5571DDFF43B4}"/>
    <cellStyle name="Migliaia 30 9 3 2" xfId="31803" xr:uid="{C82F2E17-C4C5-4C34-A718-973F09516563}"/>
    <cellStyle name="Migliaia 30 9 3 3" xfId="21527" xr:uid="{E38B0636-7D3E-4E4D-AD22-E66ED8314BF2}"/>
    <cellStyle name="Migliaia 30 9 4" xfId="25879" xr:uid="{D4FDDA83-526A-4458-9919-5475AF8CACFD}"/>
    <cellStyle name="Migliaia 30 9 5" xfId="15579" xr:uid="{A711D729-05AF-4CD6-86DD-84A7031DF848}"/>
    <cellStyle name="Migliaia 31" xfId="2856" xr:uid="{ADE513D7-160C-4E65-B67B-2C4AC1D8F81B}"/>
    <cellStyle name="Migliaia 31 10" xfId="2937" xr:uid="{C990E951-9403-4185-9ECA-5377EAA6C2FA}"/>
    <cellStyle name="Migliaia 31 10 2" xfId="6229" xr:uid="{D28F4244-7EC9-411F-B4A2-087B014263A5}"/>
    <cellStyle name="Migliaia 31 10 2 2" xfId="28730" xr:uid="{E7370536-2736-4B74-8BAE-481CC692E5C2}"/>
    <cellStyle name="Migliaia 31 10 2 3" xfId="18436" xr:uid="{115B177F-639A-44C3-AD22-183F0A85744E}"/>
    <cellStyle name="Migliaia 31 10 3" xfId="9420" xr:uid="{A10A9317-936F-444E-B3E6-B9DDBCEBF815}"/>
    <cellStyle name="Migliaia 31 10 3 2" xfId="31690" xr:uid="{B19402DA-44DA-403D-A971-A0C38C377750}"/>
    <cellStyle name="Migliaia 31 10 3 3" xfId="21414" xr:uid="{B923CF3B-CE8E-40B2-B970-0732413439D2}"/>
    <cellStyle name="Migliaia 31 10 4" xfId="25766" xr:uid="{05740B9D-74CB-42DF-9552-A9F72B192AC1}"/>
    <cellStyle name="Migliaia 31 10 5" xfId="15466" xr:uid="{4FD83DFA-215E-48A0-AA34-8CAE83A57FBB}"/>
    <cellStyle name="Migliaia 31 11" xfId="6142" xr:uid="{3C5520AD-8211-4C82-8DB9-17072E4C6D50}"/>
    <cellStyle name="Migliaia 31 11 2" xfId="28643" xr:uid="{C9D85678-B4A3-41FC-816B-92F28E12B7A6}"/>
    <cellStyle name="Migliaia 31 11 3" xfId="18349" xr:uid="{C89D292D-F35D-4C8D-A3FC-33197D31267F}"/>
    <cellStyle name="Migliaia 31 12" xfId="9333" xr:uid="{05CFA800-0267-470E-AA03-C47C3E207519}"/>
    <cellStyle name="Migliaia 31 12 2" xfId="31603" xr:uid="{6815D21D-5C3F-4DD7-952F-5BE20C4682E2}"/>
    <cellStyle name="Migliaia 31 12 3" xfId="21327" xr:uid="{96C71E42-B616-4A78-B48B-79C8772EEF2B}"/>
    <cellStyle name="Migliaia 31 13" xfId="12420" xr:uid="{B9F0FE7B-222F-4558-ABD4-52E1C43ACC3E}"/>
    <cellStyle name="Migliaia 31 13 3" xfId="23518" xr:uid="{A90AD7EB-D56C-4F02-B127-1616FE4504FA}"/>
    <cellStyle name="Migliaia 31 14" xfId="25679" xr:uid="{366FA0F2-ED02-4826-BE89-AA1B5366231B}"/>
    <cellStyle name="Migliaia 31 15" xfId="15379" xr:uid="{1640B7DC-8C3B-49D3-9105-EBC7C8204F24}"/>
    <cellStyle name="Migliaia 31 2" xfId="3155" xr:uid="{552D9DA8-7FA1-4005-A1D1-340A02ADF637}"/>
    <cellStyle name="Migliaia 31 2 2" xfId="4025" xr:uid="{47FFAF8D-A70E-4EA8-BE3A-142DA0BEDF73}"/>
    <cellStyle name="Migliaia 31 2 2 2" xfId="5008" xr:uid="{877B4642-F627-4142-B7B0-D4F06E18B4EC}"/>
    <cellStyle name="Migliaia 31 2 2 2 2" xfId="8206" xr:uid="{A509893C-D625-48DD-B60A-94307CB384B1}"/>
    <cellStyle name="Migliaia 31 2 2 2 2 2" xfId="30618" xr:uid="{68E11A42-1382-4180-B10C-65F967E8FD94}"/>
    <cellStyle name="Migliaia 31 2 2 2 2 3" xfId="20329" xr:uid="{7BB1AFF5-5A89-479B-9BCD-A8E6413DE320}"/>
    <cellStyle name="Migliaia 31 2 2 2 3" xfId="11311" xr:uid="{C2588AF1-FB54-4498-9837-90149800C308}"/>
    <cellStyle name="Migliaia 31 2 2 2 3 3" xfId="23309" xr:uid="{EA860E32-1A7D-4B75-B052-7AF7AC39CC91}"/>
    <cellStyle name="Migliaia 31 2 2 2 4" xfId="13626" xr:uid="{88984FEB-A47C-43D8-98BA-E68A7EEEFCC2}"/>
    <cellStyle name="Migliaia 31 2 2 2 4 3" xfId="24264" xr:uid="{BAB77DC2-AAB9-485B-BA5D-F1D9882B2547}"/>
    <cellStyle name="Migliaia 31 2 2 2 5" xfId="27655" xr:uid="{50E2292B-9889-41B6-89EA-C53DF0619CB5}"/>
    <cellStyle name="Migliaia 31 2 2 2 6" xfId="17361" xr:uid="{1BF44830-6FA8-4092-9853-F8B91973470F}"/>
    <cellStyle name="Migliaia 31 2 2 3" xfId="7200" xr:uid="{25C6540B-A28A-4729-BA17-A2D979D8388B}"/>
    <cellStyle name="Migliaia 31 2 2 3 2" xfId="29672" xr:uid="{21E5223F-982D-4D72-8791-48DAD8B4F94B}"/>
    <cellStyle name="Migliaia 31 2 2 3 3" xfId="19382" xr:uid="{E5F1F05A-836B-4527-8E61-D9EC2C6D29B3}"/>
    <cellStyle name="Migliaia 31 2 2 4" xfId="10366" xr:uid="{2BF0416A-B069-4202-B033-14A749F1D429}"/>
    <cellStyle name="Migliaia 31 2 2 4 3" xfId="22361" xr:uid="{1FF8C631-FC17-452E-89DC-A4FFDB7C1347}"/>
    <cellStyle name="Migliaia 31 2 2 5" xfId="13022" xr:uid="{354AC5E6-0ABB-48EE-8F98-A8019606C773}"/>
    <cellStyle name="Migliaia 31 2 2 5 3" xfId="23847" xr:uid="{3A28F9DF-92ED-459D-8382-DF444BFFBB17}"/>
    <cellStyle name="Migliaia 31 2 2 6" xfId="26712" xr:uid="{E8621613-6C0D-40EB-B8C4-752212E29242}"/>
    <cellStyle name="Migliaia 31 2 2 7" xfId="16413" xr:uid="{028F80DE-F507-461C-8A95-46BB9A44F48E}"/>
    <cellStyle name="Migliaia 31 2 3" xfId="3871" xr:uid="{4487F351-9CA2-4CB4-9143-8FCFE1403766}"/>
    <cellStyle name="Migliaia 31 2 3 2" xfId="7043" xr:uid="{C3B32574-C17A-4771-B37E-99B9753E1F0F}"/>
    <cellStyle name="Migliaia 31 2 3 2 2" xfId="29513" xr:uid="{A57CAF5A-66A7-45EC-962C-FABEA60E8D6D}"/>
    <cellStyle name="Migliaia 31 2 3 2 3" xfId="19221" xr:uid="{1B7F832B-B163-44DE-8740-DCB39691CF65}"/>
    <cellStyle name="Migliaia 31 2 3 3" xfId="10205" xr:uid="{05A868D4-5A40-4E7B-8B87-C46AB5F9316F}"/>
    <cellStyle name="Migliaia 31 2 3 3 2" xfId="32475" xr:uid="{A319E42B-6565-4E99-AAF3-2A7D3E5763FD}"/>
    <cellStyle name="Migliaia 31 2 3 3 3" xfId="22200" xr:uid="{D5692A0A-6ED6-4530-A86B-3CF9A9907937}"/>
    <cellStyle name="Migliaia 31 2 3 4" xfId="13463" xr:uid="{A7A05EF0-1580-4645-9982-3BCA16EF95F7}"/>
    <cellStyle name="Migliaia 31 2 3 4 3" xfId="24102" xr:uid="{DC82F24A-AB07-46B5-B06B-7171991CF4A9}"/>
    <cellStyle name="Migliaia 31 2 3 5" xfId="26551" xr:uid="{16BAD059-D27F-4F93-9D86-48C5358DB71C}"/>
    <cellStyle name="Migliaia 31 2 3 6" xfId="16252" xr:uid="{374C7AE1-5414-4786-B4DC-C90831079A60}"/>
    <cellStyle name="Migliaia 31 2 4" xfId="3400" xr:uid="{20361E6E-B843-41DA-AF43-A48994059BC9}"/>
    <cellStyle name="Migliaia 31 2 4 2" xfId="6757" xr:uid="{AFA15735-AD6B-4398-972F-87A5DB8C7F20}"/>
    <cellStyle name="Migliaia 31 2 4 2 2" xfId="29257" xr:uid="{9621D19E-898E-43BD-8590-B9E0F1DBD262}"/>
    <cellStyle name="Migliaia 31 2 4 2 3" xfId="18964" xr:uid="{41CDD023-EF62-48F4-B64D-A175211DA900}"/>
    <cellStyle name="Migliaia 31 2 4 3" xfId="9948" xr:uid="{09E4E968-1378-41ED-A08A-F5B04E47BF30}"/>
    <cellStyle name="Migliaia 31 2 4 3 2" xfId="32218" xr:uid="{F10AFA11-88FE-416B-98E0-62300537791F}"/>
    <cellStyle name="Migliaia 31 2 4 3 3" xfId="21942" xr:uid="{7A35DF42-72C8-4FBF-88CF-5A488D4C7E64}"/>
    <cellStyle name="Migliaia 31 2 4 4" xfId="26293" xr:uid="{D39F66BA-1830-4941-84F6-F6E921ABD177}"/>
    <cellStyle name="Migliaia 31 2 4 5" xfId="15994" xr:uid="{FCCC0FFF-2FCD-4C38-969D-09F083B73DA5}"/>
    <cellStyle name="Migliaia 31 2 5" xfId="6504" xr:uid="{5A1AAA96-98E0-4C7F-99B8-A07C5555FD3A}"/>
    <cellStyle name="Migliaia 31 2 5 2" xfId="29004" xr:uid="{219737EB-F65B-4E94-B16F-40F54649111A}"/>
    <cellStyle name="Migliaia 31 2 5 3" xfId="18711" xr:uid="{68B6E2D7-4F75-4F76-9040-B6C7B8AE3636}"/>
    <cellStyle name="Migliaia 31 2 6" xfId="9695" xr:uid="{3759F99B-A62E-44DF-8EB9-49AB6E09B0F1}"/>
    <cellStyle name="Migliaia 31 2 6 2" xfId="31965" xr:uid="{05747FC8-0454-4B0D-93CE-806E544A31BC}"/>
    <cellStyle name="Migliaia 31 2 6 3" xfId="21689" xr:uid="{8B9EF682-5203-4502-8948-9F8105B36DBC}"/>
    <cellStyle name="Migliaia 31 2 7" xfId="12814" xr:uid="{7451DD4A-C02A-44D7-A4C4-89E911248C66}"/>
    <cellStyle name="Migliaia 31 2 7 3" xfId="23685" xr:uid="{6B7DF4E0-8129-4C45-82B8-820C7568D5D2}"/>
    <cellStyle name="Migliaia 31 2 8" xfId="26041" xr:uid="{836227F4-E9D7-4F9B-9FED-BAC00B1EF48E}"/>
    <cellStyle name="Migliaia 31 2 9" xfId="15741" xr:uid="{98867A73-3411-4F0A-A6BB-5609A4E4A418}"/>
    <cellStyle name="Migliaia 31 3" xfId="3111" xr:uid="{5696A3D9-DCEA-4B91-B54F-4F5BE85E120B}"/>
    <cellStyle name="Migliaia 31 3 2" xfId="3977" xr:uid="{9680FE7E-3311-4CDC-A388-C7414BE479E6}"/>
    <cellStyle name="Migliaia 31 3 2 2" xfId="4793" xr:uid="{B7839351-A6A5-4D6B-B2E2-F8520A3D6EB1}"/>
    <cellStyle name="Migliaia 31 3 2 2 2" xfId="7979" xr:uid="{F80F18AF-E49D-45C4-9AB3-541EBD88AFB7}"/>
    <cellStyle name="Migliaia 31 3 2 2 2 2" xfId="30409" xr:uid="{E7DBD738-1C78-462C-A0E6-5B4BC6E423AC}"/>
    <cellStyle name="Migliaia 31 3 2 2 2 3" xfId="20119" xr:uid="{2BCC883F-2A16-4E9C-88F9-1C3A11D3AF89}"/>
    <cellStyle name="Migliaia 31 3 2 2 3" xfId="11101" xr:uid="{9485F293-8405-4A1C-BCCA-0774D4E9DFBE}"/>
    <cellStyle name="Migliaia 31 3 2 2 3 3" xfId="23099" xr:uid="{F0ED704C-4F9B-43E8-934A-DA302A6C87C4}"/>
    <cellStyle name="Migliaia 31 3 2 2 4" xfId="13549" xr:uid="{410FCDC2-E46E-4858-ACD1-22C26674A58F}"/>
    <cellStyle name="Migliaia 31 3 2 2 4 3" xfId="24185" xr:uid="{F009E1A1-E444-40DC-88CB-D8203D774E68}"/>
    <cellStyle name="Migliaia 31 3 2 2 5" xfId="27450" xr:uid="{4B2DF26C-3884-48C0-82A3-B22D21FA4C46}"/>
    <cellStyle name="Migliaia 31 3 2 2 6" xfId="17151" xr:uid="{6A41677A-D511-4CD5-AB46-5220D6747920}"/>
    <cellStyle name="Migliaia 31 3 2 3" xfId="7123" xr:uid="{6D6D3C4E-F4EF-43C6-B189-3B1D6204C09E}"/>
    <cellStyle name="Migliaia 31 3 2 3 2" xfId="29594" xr:uid="{9E115641-09AD-4D1A-A5BA-E3615F509EA3}"/>
    <cellStyle name="Migliaia 31 3 2 3 3" xfId="19303" xr:uid="{627C9DA6-1637-48F2-BAAD-92426DCA4BBF}"/>
    <cellStyle name="Migliaia 31 3 2 4" xfId="10287" xr:uid="{4DFB30F5-FA03-4555-8CCF-CE7B738336CB}"/>
    <cellStyle name="Migliaia 31 3 2 4 2" xfId="32556" xr:uid="{7E115837-05DC-46D4-8523-956FFB1E7FE7}"/>
    <cellStyle name="Migliaia 31 3 2 4 3" xfId="22282" xr:uid="{EA0A4013-CFEF-4E55-A0E5-4C8BE4441673}"/>
    <cellStyle name="Migliaia 31 3 2 5" xfId="12945" xr:uid="{6BE2BAB9-3B16-4531-8885-3C962DDA808E}"/>
    <cellStyle name="Migliaia 31 3 2 5 3" xfId="23768" xr:uid="{74208C97-7C1B-4AE7-990B-659ACDD21A8A}"/>
    <cellStyle name="Migliaia 31 3 2 6" xfId="26633" xr:uid="{77D4B25F-528B-4D60-94EE-8C858A21F0B7}"/>
    <cellStyle name="Migliaia 31 3 2 7" xfId="16334" xr:uid="{1EEB2C2E-647E-4C29-B37D-79A867C16334}"/>
    <cellStyle name="Migliaia 31 3 3" xfId="3798" xr:uid="{0C37ACE0-8D18-4F74-AD1D-69A59EB958ED}"/>
    <cellStyle name="Migliaia 31 3 3 2" xfId="6961" xr:uid="{59303D1D-BEDF-40E0-9A28-D6706F69D417}"/>
    <cellStyle name="Migliaia 31 3 3 2 2" xfId="29432" xr:uid="{B0937995-ED58-4553-BD0E-803BD18BF74B}"/>
    <cellStyle name="Migliaia 31 3 3 2 3" xfId="19139" xr:uid="{CC714FB2-F095-4FED-A1E4-A7F1AFBA7DD0}"/>
    <cellStyle name="Migliaia 31 3 3 3" xfId="10124" xr:uid="{15B402FD-1A63-4EF5-B468-4C906B7BBA32}"/>
    <cellStyle name="Migliaia 31 3 3 3 2" xfId="32393" xr:uid="{0C989936-DCDB-44D1-A7A4-DCCA5C9B5900}"/>
    <cellStyle name="Migliaia 31 3 3 3 3" xfId="22118" xr:uid="{6E15E595-53C6-412C-A90A-C0FB84A93EFE}"/>
    <cellStyle name="Migliaia 31 3 3 4" xfId="13389" xr:uid="{993CDFFD-8133-41BA-BF2E-DD22ABE481D2}"/>
    <cellStyle name="Migliaia 31 3 3 4 3" xfId="24025" xr:uid="{ADD7FEF6-39CA-421D-A65E-7DD310D7C44A}"/>
    <cellStyle name="Migliaia 31 3 3 5" xfId="26469" xr:uid="{508803A0-EE55-4B28-B47D-589EFC0A0947}"/>
    <cellStyle name="Migliaia 31 3 3 6" xfId="16170" xr:uid="{29F5F01E-E5EA-4983-A203-AB6E84312FBE}"/>
    <cellStyle name="Migliaia 31 3 4" xfId="3318" xr:uid="{D8C513F5-0BB3-45A3-A13D-CB5893A7437C}"/>
    <cellStyle name="Migliaia 31 3 4 2" xfId="6675" xr:uid="{5B7C64DA-866D-4600-BD66-73F0092A60DF}"/>
    <cellStyle name="Migliaia 31 3 4 2 2" xfId="29175" xr:uid="{EBEC7128-5029-4F82-B4AE-D96D9B519944}"/>
    <cellStyle name="Migliaia 31 3 4 2 3" xfId="18882" xr:uid="{229EECAD-40F6-4F46-9F09-2DDA6553DD77}"/>
    <cellStyle name="Migliaia 31 3 4 3" xfId="9866" xr:uid="{A739F336-6760-4B62-9564-493724BF1B22}"/>
    <cellStyle name="Migliaia 31 3 4 3 2" xfId="32136" xr:uid="{37EED837-63A0-45AE-B458-F5773801C028}"/>
    <cellStyle name="Migliaia 31 3 4 3 3" xfId="21860" xr:uid="{D494C687-6368-422F-B96F-4E672174C1CE}"/>
    <cellStyle name="Migliaia 31 3 4 4" xfId="26211" xr:uid="{3095DA1F-18D1-46A6-8B34-1F9793BEF4D4}"/>
    <cellStyle name="Migliaia 31 3 4 5" xfId="15912" xr:uid="{C91419BB-39A4-4C57-834B-6F140F410465}"/>
    <cellStyle name="Migliaia 31 3 5" xfId="6422" xr:uid="{FF0F71E9-B50B-4382-BD16-C732F4AB5637}"/>
    <cellStyle name="Migliaia 31 3 5 2" xfId="28923" xr:uid="{37225604-E129-49F8-A1A0-F0FBC4D6BE0D}"/>
    <cellStyle name="Migliaia 31 3 5 3" xfId="18629" xr:uid="{619BB216-97FC-4661-B0F1-4C894597E8B8}"/>
    <cellStyle name="Migliaia 31 3 6" xfId="9613" xr:uid="{6551C8B8-56A2-42BB-BDF4-9B692D6FDE17}"/>
    <cellStyle name="Migliaia 31 3 6 2" xfId="31883" xr:uid="{146B418D-D90B-496F-AA67-5D5C2CB1E2D4}"/>
    <cellStyle name="Migliaia 31 3 6 3" xfId="21607" xr:uid="{F6969B8C-B249-487A-B546-DEA9303929FE}"/>
    <cellStyle name="Migliaia 31 3 7" xfId="12733" xr:uid="{2B86A6D1-3680-45C9-9499-173248BE9C53}"/>
    <cellStyle name="Migliaia 31 3 7 3" xfId="23603" xr:uid="{7BA84211-D57C-47F3-BD76-4FF95E0F386E}"/>
    <cellStyle name="Migliaia 31 3 8" xfId="25959" xr:uid="{0DDADD11-4FE1-4A61-A1AC-C2EF9720EFAE}"/>
    <cellStyle name="Migliaia 31 3 9" xfId="15659" xr:uid="{6493C020-E63E-4450-9C4B-40D3A0ED5AC3}"/>
    <cellStyle name="Migliaia 31 4" xfId="3494" xr:uid="{61CB1582-BE28-4804-B982-FBD3150739BB}"/>
    <cellStyle name="Migliaia 31 4 2" xfId="4673" xr:uid="{FC1ACA07-285A-490B-A772-2E624A6E784D}"/>
    <cellStyle name="Migliaia 31 4 2 2" xfId="7849" xr:uid="{AF9327B5-3E3E-4F35-8669-6E5DE95FFEA8}"/>
    <cellStyle name="Migliaia 31 4 2 2 2" xfId="30277" xr:uid="{D95F16AA-6577-45AF-BF2A-C6AEFC0AD2B7}"/>
    <cellStyle name="Migliaia 31 4 2 2 3" xfId="19988" xr:uid="{1782D6AB-0AE6-4D73-B4E4-840DA6CEA7BA}"/>
    <cellStyle name="Migliaia 31 4 2 3" xfId="10972" xr:uid="{21640D63-BD20-427F-8166-612205A46BFE}"/>
    <cellStyle name="Migliaia 31 4 2 3 3" xfId="22967" xr:uid="{F049EB13-0DB4-49BC-8207-AB752FF463B1}"/>
    <cellStyle name="Migliaia 31 4 2 4" xfId="27318" xr:uid="{444B53E9-98CE-41F6-9F7F-E689C97F5DFE}"/>
    <cellStyle name="Migliaia 31 4 2 5" xfId="17019" xr:uid="{134F2E1A-361B-46F9-808D-C01F75A67D35}"/>
    <cellStyle name="Migliaia 31 4 3" xfId="6876" xr:uid="{A7B1966C-83A0-4AAF-A359-13D6D96C3B64}"/>
    <cellStyle name="Migliaia 31 4 3 2" xfId="29347" xr:uid="{C0BCF8D2-BB59-4F10-9DDA-C8251AD9995F}"/>
    <cellStyle name="Migliaia 31 4 3 3" xfId="19054" xr:uid="{5167916C-0EC9-4ECC-954F-B32723FD3CAA}"/>
    <cellStyle name="Migliaia 31 4 4" xfId="10039" xr:uid="{96C15B17-396D-49D6-A52F-61285026A636}"/>
    <cellStyle name="Migliaia 31 4 4 2" xfId="32308" xr:uid="{CC99D7F3-793C-4E1E-A099-DC064AA61336}"/>
    <cellStyle name="Migliaia 31 4 4 3" xfId="22033" xr:uid="{6192878E-9FBB-4FAB-BA0A-558342F418D4}"/>
    <cellStyle name="Migliaia 31 4 5" xfId="13115" xr:uid="{2D4CDF15-12A2-4D7B-9E33-2F92DB96D79E}"/>
    <cellStyle name="Migliaia 31 4 5 3" xfId="23940" xr:uid="{E7D2C497-0492-4C47-8256-9C799E18A614}"/>
    <cellStyle name="Migliaia 31 4 6" xfId="26384" xr:uid="{85BE4202-DF2B-4659-B74B-AE8FCA226B59}"/>
    <cellStyle name="Migliaia 31 4 7" xfId="16085" xr:uid="{138C687F-E6BC-4C79-A975-E598A44CB959}"/>
    <cellStyle name="Migliaia 31 5" xfId="4470" xr:uid="{DFE59683-78E2-43A3-BFCF-5DEE89AFFE12}"/>
    <cellStyle name="Migliaia 31 5 2" xfId="7646" xr:uid="{E2FDB9DB-B6C5-4DA1-AC5D-38B2CAF0C955}"/>
    <cellStyle name="Migliaia 31 5 2 2" xfId="30075" xr:uid="{0B6B24C6-4C53-46C9-A543-78FAE6DFEFC6}"/>
    <cellStyle name="Migliaia 31 5 2 3" xfId="19785" xr:uid="{35DB32BC-45F3-4E52-820A-1A76B7E1EC8C}"/>
    <cellStyle name="Migliaia 31 5 3" xfId="10769" xr:uid="{35F5CF93-D4C2-4829-866E-93189464C058}"/>
    <cellStyle name="Migliaia 31 5 3 3" xfId="22764" xr:uid="{E5FA97BF-0287-4472-BEDB-BA6839FB4B26}"/>
    <cellStyle name="Migliaia 31 5 4" xfId="13907" xr:uid="{F56A02E6-5D95-42AB-BA7B-6F9798E70CE5}"/>
    <cellStyle name="Migliaia 31 5 4 3" xfId="24547" xr:uid="{CB2FC624-5642-4592-9443-5B30A70F45BE}"/>
    <cellStyle name="Migliaia 31 5 5" xfId="27115" xr:uid="{BA4F0D34-0003-4403-A827-B6364CDC7989}"/>
    <cellStyle name="Migliaia 31 5 6" xfId="16816" xr:uid="{EE4578D4-87AD-4FA5-9CD3-A2482C2BC288}"/>
    <cellStyle name="Migliaia 31 6" xfId="4370" xr:uid="{D89903D1-450A-42DD-AFD5-D25D01A90D1D}"/>
    <cellStyle name="Migliaia 31 6 2" xfId="7545" xr:uid="{10120F35-3935-431E-8095-82086AEA364E}"/>
    <cellStyle name="Migliaia 31 6 2 2" xfId="29974" xr:uid="{6DAA4F3D-6DED-4414-B0E0-1A1186BEBD44}"/>
    <cellStyle name="Migliaia 31 6 2 3" xfId="19684" xr:uid="{92C8014B-94F5-4C9B-A28F-D8319B36E194}"/>
    <cellStyle name="Migliaia 31 6 3" xfId="10668" xr:uid="{A5C672B1-659A-4C59-8A7F-54713C238B85}"/>
    <cellStyle name="Migliaia 31 6 3 3" xfId="22663" xr:uid="{0A4C5BDB-4F3C-4C29-A254-1A14CC94EBD1}"/>
    <cellStyle name="Migliaia 31 6 4" xfId="13751" xr:uid="{16C14EE6-CD46-49BF-A261-42B610AB54CE}"/>
    <cellStyle name="Migliaia 31 6 4 3" xfId="24390" xr:uid="{9869DF72-0048-4978-BA2A-93823E4D8503}"/>
    <cellStyle name="Migliaia 31 6 5" xfId="27014" xr:uid="{7D9FA6C1-1C0D-444D-BB00-B1E2DBE3A5BD}"/>
    <cellStyle name="Migliaia 31 6 6" xfId="16715" xr:uid="{7A5B61BD-1514-4882-A24A-E841129702F6}"/>
    <cellStyle name="Migliaia 31 7" xfId="4267" xr:uid="{85A962FB-0898-4F5B-842C-CD9F110017DA}"/>
    <cellStyle name="Migliaia 31 7 2" xfId="7442" xr:uid="{9299A6EE-EF90-445A-9A5E-EB2D2A1E873C}"/>
    <cellStyle name="Migliaia 31 7 2 2" xfId="29885" xr:uid="{D34F98F5-AB6D-4AF0-9D5C-4198E0BB291A}"/>
    <cellStyle name="Migliaia 31 7 2 3" xfId="19595" xr:uid="{E29B6ECB-3434-46EA-8EF5-0E4304B4F8E8}"/>
    <cellStyle name="Migliaia 31 7 3" xfId="10579" xr:uid="{B747B4D0-D59A-47CD-BC08-F8765D477659}"/>
    <cellStyle name="Migliaia 31 7 3 3" xfId="22574" xr:uid="{4CB0016D-6A33-4C07-A29B-8C5E5D8C1752}"/>
    <cellStyle name="Migliaia 31 7 4" xfId="26925" xr:uid="{C3F232A5-35EA-43C4-80D8-8EAB67C1BAFB}"/>
    <cellStyle name="Migliaia 31 7 5" xfId="16626" xr:uid="{4EDED4FD-5AA6-4FD8-836D-7BECF53538A0}"/>
    <cellStyle name="Migliaia 31 8" xfId="3236" xr:uid="{B65B0594-C202-4611-A49B-20259D5047AB}"/>
    <cellStyle name="Migliaia 31 8 2" xfId="6591" xr:uid="{0BC70FAD-1E49-4BEC-8714-02286F7C6550}"/>
    <cellStyle name="Migliaia 31 8 2 2" xfId="29091" xr:uid="{BA9EABF4-3D08-4CDC-8E4F-5A948FEEAEE0}"/>
    <cellStyle name="Migliaia 31 8 2 3" xfId="18798" xr:uid="{A98E37A1-CB03-40CF-806B-35573E442146}"/>
    <cellStyle name="Migliaia 31 8 3" xfId="9782" xr:uid="{47EA9E46-103D-4B9B-AD74-C00C0A84BEB0}"/>
    <cellStyle name="Migliaia 31 8 3 2" xfId="32052" xr:uid="{0A24904B-A690-47F1-9D52-DFA6A83F77A9}"/>
    <cellStyle name="Migliaia 31 8 3 3" xfId="21776" xr:uid="{C7C0B9CC-CE2B-4BB0-B1C4-9CC4B9DA7236}"/>
    <cellStyle name="Migliaia 31 8 4" xfId="26128" xr:uid="{F4D8DA26-324D-4025-9241-15111651451A}"/>
    <cellStyle name="Migliaia 31 8 5" xfId="15828" xr:uid="{B5C4E0FE-F0BD-4812-A529-21E88AB28FF5}"/>
    <cellStyle name="Migliaia 31 9" xfId="3050" xr:uid="{A366A22C-0A11-4A22-A062-793C87806E99}"/>
    <cellStyle name="Migliaia 31 9 2" xfId="6339" xr:uid="{0D56AEB6-8149-4B98-9622-6A597A344DEC}"/>
    <cellStyle name="Migliaia 31 9 2 2" xfId="28840" xr:uid="{743A1E3E-87F7-465F-BA67-FA14BE15586A}"/>
    <cellStyle name="Migliaia 31 9 2 3" xfId="18546" xr:uid="{21BEC987-D143-4C74-BA34-36CBBDB51513}"/>
    <cellStyle name="Migliaia 31 9 3" xfId="9530" xr:uid="{C869606A-19DB-4E20-AD8E-63DFFD4E7D3D}"/>
    <cellStyle name="Migliaia 31 9 3 2" xfId="31800" xr:uid="{76343980-C101-4E19-B2A5-2EA99926E2A7}"/>
    <cellStyle name="Migliaia 31 9 3 3" xfId="21524" xr:uid="{F701FCF4-53DB-4D90-A771-73E18D970905}"/>
    <cellStyle name="Migliaia 31 9 4" xfId="25876" xr:uid="{4C2D7BB9-6EC7-4D4D-82EE-5A1DB588447B}"/>
    <cellStyle name="Migliaia 31 9 5" xfId="15576" xr:uid="{D178A194-12EC-4B63-A693-4F8CBFA06908}"/>
    <cellStyle name="Migliaia 32" xfId="2854" xr:uid="{18CC8AB3-9029-4496-B9BE-2D5A1953F1BC}"/>
    <cellStyle name="Migliaia 32 10" xfId="2935" xr:uid="{95142858-FC81-4353-B87A-527F6C2B81DE}"/>
    <cellStyle name="Migliaia 32 10 2" xfId="6227" xr:uid="{CED5DF8D-7FD2-4CA5-A7D3-3A001EFF5515}"/>
    <cellStyle name="Migliaia 32 10 2 2" xfId="28728" xr:uid="{82027D2C-67AE-4A0F-AE27-189B18C83045}"/>
    <cellStyle name="Migliaia 32 10 2 3" xfId="18434" xr:uid="{EFF14981-67A9-4F64-AD0F-CEFB2A0216BA}"/>
    <cellStyle name="Migliaia 32 10 3" xfId="9418" xr:uid="{25CD3FD6-FEAA-4ED6-A771-326D62DE141A}"/>
    <cellStyle name="Migliaia 32 10 3 2" xfId="31688" xr:uid="{17FA8800-D93A-40DE-8B90-BAD58DD724BC}"/>
    <cellStyle name="Migliaia 32 10 3 3" xfId="21412" xr:uid="{9A8F5C10-EA1D-4588-8714-443A8E81B6AE}"/>
    <cellStyle name="Migliaia 32 10 4" xfId="25764" xr:uid="{1F56D3C6-0486-4DEF-818E-6122A1A189E5}"/>
    <cellStyle name="Migliaia 32 10 5" xfId="15464" xr:uid="{B0E762D3-43A6-469C-A364-10655680434F}"/>
    <cellStyle name="Migliaia 32 11" xfId="6140" xr:uid="{F58834AD-5E2B-4650-8C4C-99312687328D}"/>
    <cellStyle name="Migliaia 32 11 2" xfId="28641" xr:uid="{F1A31AA6-AC3A-43E6-A56C-410B686495AF}"/>
    <cellStyle name="Migliaia 32 11 3" xfId="18347" xr:uid="{A7EA67A0-98A0-4103-80E6-F0699BDD71CE}"/>
    <cellStyle name="Migliaia 32 12" xfId="9331" xr:uid="{45CC6EA8-1C32-407B-B6B1-F3B15558D752}"/>
    <cellStyle name="Migliaia 32 12 2" xfId="31601" xr:uid="{1B5770F9-150E-4776-B519-36CB753168DA}"/>
    <cellStyle name="Migliaia 32 12 3" xfId="21325" xr:uid="{D0D9CB4D-5B74-459B-9197-3118037A83FE}"/>
    <cellStyle name="Migliaia 32 13" xfId="12515" xr:uid="{8CAE2A05-711D-423C-B85D-CE115C0374AC}"/>
    <cellStyle name="Migliaia 32 13 3" xfId="23522" xr:uid="{E97689C9-F3E1-4A29-9907-898ECECDF16F}"/>
    <cellStyle name="Migliaia 32 14" xfId="25677" xr:uid="{194541C5-AE97-495E-811B-16823704D90B}"/>
    <cellStyle name="Migliaia 32 15" xfId="15377" xr:uid="{FF9A48E1-A689-48CA-A453-69A789083785}"/>
    <cellStyle name="Migliaia 32 2" xfId="3153" xr:uid="{8FA4AB9D-014C-46EA-8E95-C600C4B95D4C}"/>
    <cellStyle name="Migliaia 32 2 2" xfId="4023" xr:uid="{224D9D94-1F14-4325-A252-714583A9B6B8}"/>
    <cellStyle name="Migliaia 32 2 2 2" xfId="5006" xr:uid="{A37FE20B-E0ED-43AC-9755-93B720A29C5C}"/>
    <cellStyle name="Migliaia 32 2 2 2 2" xfId="8204" xr:uid="{9BABDD8D-7717-437A-A722-476FDBF3241D}"/>
    <cellStyle name="Migliaia 32 2 2 2 2 2" xfId="30616" xr:uid="{F265C9FD-C754-4D6A-8DF7-D5D39CFCC55E}"/>
    <cellStyle name="Migliaia 32 2 2 2 2 3" xfId="20327" xr:uid="{BA80CCD5-6CA5-4647-9600-54259D62B59B}"/>
    <cellStyle name="Migliaia 32 2 2 2 3" xfId="11309" xr:uid="{16E5F9AB-53CB-4AFC-9408-F36294A71A14}"/>
    <cellStyle name="Migliaia 32 2 2 2 3 3" xfId="23307" xr:uid="{FD2E7BEA-5708-44C4-B3B7-1A9708B21321}"/>
    <cellStyle name="Migliaia 32 2 2 2 4" xfId="13624" xr:uid="{43AC1B92-D733-44FF-9AF0-A0EADCB37784}"/>
    <cellStyle name="Migliaia 32 2 2 2 4 3" xfId="24262" xr:uid="{EA47E372-4EB2-4B53-A493-FB1C377FB981}"/>
    <cellStyle name="Migliaia 32 2 2 2 5" xfId="27653" xr:uid="{714F2B7B-33C4-4118-9F88-A7777E876331}"/>
    <cellStyle name="Migliaia 32 2 2 2 6" xfId="17359" xr:uid="{AB20BC33-0D7F-421D-9E69-031E4CD3BD73}"/>
    <cellStyle name="Migliaia 32 2 2 3" xfId="7198" xr:uid="{8D42EB0B-289C-45D5-A74A-752E7DC024F7}"/>
    <cellStyle name="Migliaia 32 2 2 3 2" xfId="29670" xr:uid="{C27ACC17-C888-4C27-AEF4-696B4C64ABE9}"/>
    <cellStyle name="Migliaia 32 2 2 3 3" xfId="19380" xr:uid="{5941EE56-61CF-4FAB-B119-3BFCCDD14725}"/>
    <cellStyle name="Migliaia 32 2 2 4" xfId="10364" xr:uid="{DD3B3FAB-92EF-458E-8A9D-F502CCE10FF4}"/>
    <cellStyle name="Migliaia 32 2 2 4 3" xfId="22359" xr:uid="{A1072478-236E-43C9-895B-8CE04575C5C1}"/>
    <cellStyle name="Migliaia 32 2 2 5" xfId="13020" xr:uid="{47C5DD28-2A2A-4274-AC46-97BDC2C98BD7}"/>
    <cellStyle name="Migliaia 32 2 2 5 3" xfId="23845" xr:uid="{206BF4E8-B4B5-454E-96E8-080067C56207}"/>
    <cellStyle name="Migliaia 32 2 2 6" xfId="26710" xr:uid="{B1F24B74-85F3-4E1A-89B8-D440EBECE743}"/>
    <cellStyle name="Migliaia 32 2 2 7" xfId="16411" xr:uid="{A3D5373B-FA5B-4A72-BAFB-7AC23860002B}"/>
    <cellStyle name="Migliaia 32 2 3" xfId="3869" xr:uid="{5972138A-CAD9-41B6-9CC1-31B7A0C18150}"/>
    <cellStyle name="Migliaia 32 2 3 2" xfId="7041" xr:uid="{C618BBD7-ADE3-4666-A7D8-79F4A04A570E}"/>
    <cellStyle name="Migliaia 32 2 3 2 2" xfId="29511" xr:uid="{258B6AB4-710C-4F08-AB4B-6096A130DA10}"/>
    <cellStyle name="Migliaia 32 2 3 2 3" xfId="19219" xr:uid="{C79E9CD6-03FC-4EF3-A46C-EA2EF5191AD4}"/>
    <cellStyle name="Migliaia 32 2 3 3" xfId="10203" xr:uid="{37610D58-FFB8-4F75-9120-0901F3C8AF34}"/>
    <cellStyle name="Migliaia 32 2 3 3 2" xfId="32473" xr:uid="{0B41D2AD-90AE-40A4-89C6-5D293AE70DDB}"/>
    <cellStyle name="Migliaia 32 2 3 3 3" xfId="22198" xr:uid="{2F83B517-9026-4BED-9437-46E5023AD78E}"/>
    <cellStyle name="Migliaia 32 2 3 4" xfId="13461" xr:uid="{1E8F3003-B239-4950-ADC5-9589929F9A9A}"/>
    <cellStyle name="Migliaia 32 2 3 4 3" xfId="24100" xr:uid="{0F9D488D-56FC-46B9-8EA0-2EB70532B516}"/>
    <cellStyle name="Migliaia 32 2 3 5" xfId="26549" xr:uid="{86BA9D2C-5EA1-4BF0-83EF-1B7FE6FB0CF3}"/>
    <cellStyle name="Migliaia 32 2 3 6" xfId="16250" xr:uid="{1B525763-4D74-4B4C-B0CB-6C277B71E799}"/>
    <cellStyle name="Migliaia 32 2 4" xfId="3398" xr:uid="{DDFCFF02-D4CC-4ED5-87D3-C6F024A6EDED}"/>
    <cellStyle name="Migliaia 32 2 4 2" xfId="6755" xr:uid="{94B53B9B-4BA3-4928-8572-C5CDE82A9815}"/>
    <cellStyle name="Migliaia 32 2 4 2 2" xfId="29255" xr:uid="{58ABFE7B-D209-4E8E-BC99-559176237997}"/>
    <cellStyle name="Migliaia 32 2 4 2 3" xfId="18962" xr:uid="{DC0D1384-9E79-4DDA-B9CA-DEE2444DC7B3}"/>
    <cellStyle name="Migliaia 32 2 4 3" xfId="9946" xr:uid="{39115B8E-2BD5-4BFD-9AE9-91EE598E9F33}"/>
    <cellStyle name="Migliaia 32 2 4 3 2" xfId="32216" xr:uid="{FA14B85D-63B0-4222-B8ED-80158E7E23C4}"/>
    <cellStyle name="Migliaia 32 2 4 3 3" xfId="21940" xr:uid="{152CA790-838B-4E9F-AED8-709C1DA265AB}"/>
    <cellStyle name="Migliaia 32 2 4 4" xfId="26291" xr:uid="{208B3ED0-DAEF-424B-B9ED-668749EDF1C7}"/>
    <cellStyle name="Migliaia 32 2 4 5" xfId="15992" xr:uid="{73509622-20AB-401B-835F-4691101EF560}"/>
    <cellStyle name="Migliaia 32 2 5" xfId="6502" xr:uid="{E672C3CC-09EB-4E90-BB90-C064898AD863}"/>
    <cellStyle name="Migliaia 32 2 5 2" xfId="29002" xr:uid="{F7277614-997D-4473-A69E-3B0C77375757}"/>
    <cellStyle name="Migliaia 32 2 5 3" xfId="18709" xr:uid="{32152A55-FF04-4005-BA56-1566AE9CD429}"/>
    <cellStyle name="Migliaia 32 2 6" xfId="9693" xr:uid="{BC32643D-6BF6-42D0-BA1C-3410EA73E7BF}"/>
    <cellStyle name="Migliaia 32 2 6 2" xfId="31963" xr:uid="{7C57B7E9-9D96-42B9-8B5E-24C64BC41071}"/>
    <cellStyle name="Migliaia 32 2 6 3" xfId="21687" xr:uid="{B9F8495A-B600-45DC-8F93-27086AB525C4}"/>
    <cellStyle name="Migliaia 32 2 7" xfId="12812" xr:uid="{57D09234-732E-4252-A604-8AF8D5A321C2}"/>
    <cellStyle name="Migliaia 32 2 7 3" xfId="23683" xr:uid="{8C1F947B-97C8-4513-A6BF-7D3165F95B02}"/>
    <cellStyle name="Migliaia 32 2 8" xfId="26039" xr:uid="{47694CF0-3C53-4BD9-8D59-4239AF0F230E}"/>
    <cellStyle name="Migliaia 32 2 9" xfId="15739" xr:uid="{4FC94554-7871-434B-86C1-E0C8C224058C}"/>
    <cellStyle name="Migliaia 32 3" xfId="3109" xr:uid="{4CE23A7A-1287-41E6-BC39-E4D12A871D21}"/>
    <cellStyle name="Migliaia 32 3 2" xfId="3975" xr:uid="{31F694CE-2E59-4CE8-97E5-132C86437BA6}"/>
    <cellStyle name="Migliaia 32 3 2 2" xfId="4791" xr:uid="{03F99EA3-BE2D-4EA7-8F4D-B8389CC14640}"/>
    <cellStyle name="Migliaia 32 3 2 2 2" xfId="7977" xr:uid="{8CE61AFE-ADFD-4987-B20A-B8146AFB05F7}"/>
    <cellStyle name="Migliaia 32 3 2 2 2 2" xfId="30407" xr:uid="{6D64AE57-26C3-4D9B-9E92-40D98D8304A5}"/>
    <cellStyle name="Migliaia 32 3 2 2 2 3" xfId="20117" xr:uid="{105067C9-8BD0-47FD-9B38-436D44ACFFB7}"/>
    <cellStyle name="Migliaia 32 3 2 2 3" xfId="11099" xr:uid="{017134B2-F171-416B-8021-D45F32CD70B7}"/>
    <cellStyle name="Migliaia 32 3 2 2 3 3" xfId="23097" xr:uid="{226EE95C-F064-4FAF-8B22-E214950D3A7A}"/>
    <cellStyle name="Migliaia 32 3 2 2 4" xfId="13547" xr:uid="{D1D88B8D-6B63-4704-9AB7-21D58C474CF1}"/>
    <cellStyle name="Migliaia 32 3 2 2 4 3" xfId="24183" xr:uid="{52D5182E-07B7-46B2-B8B8-41F49A603F9E}"/>
    <cellStyle name="Migliaia 32 3 2 2 5" xfId="27448" xr:uid="{3BC4D71E-8E01-4FBA-BFFC-A6F55F0B50B1}"/>
    <cellStyle name="Migliaia 32 3 2 2 6" xfId="17149" xr:uid="{E54F089B-2B6F-458F-A55B-8F5FFA4A150B}"/>
    <cellStyle name="Migliaia 32 3 2 3" xfId="7121" xr:uid="{4E96DB3E-85A3-4CCF-9BDC-9F3C97C9021E}"/>
    <cellStyle name="Migliaia 32 3 2 3 2" xfId="29592" xr:uid="{08664290-F6F5-4ADD-8722-9EEF999511ED}"/>
    <cellStyle name="Migliaia 32 3 2 3 3" xfId="19301" xr:uid="{B346F29F-74E1-4A51-96DB-12804E17AA2E}"/>
    <cellStyle name="Migliaia 32 3 2 4" xfId="10285" xr:uid="{3810EE1F-8BBD-4913-9F27-BB624FF412A3}"/>
    <cellStyle name="Migliaia 32 3 2 4 2" xfId="32554" xr:uid="{6ED97FF6-B63B-4A60-A542-46216416510B}"/>
    <cellStyle name="Migliaia 32 3 2 4 3" xfId="22280" xr:uid="{1815735F-88AB-4FB7-8833-7B5B1B9FAB08}"/>
    <cellStyle name="Migliaia 32 3 2 5" xfId="12943" xr:uid="{4AF78E67-3DD3-4B72-B97B-99EDD571E04F}"/>
    <cellStyle name="Migliaia 32 3 2 5 3" xfId="23766" xr:uid="{875BC039-C36B-43DF-A016-BADEF0029596}"/>
    <cellStyle name="Migliaia 32 3 2 6" xfId="26631" xr:uid="{171EFE07-F7A2-44AB-B9BB-CFB10548D1FC}"/>
    <cellStyle name="Migliaia 32 3 2 7" xfId="16332" xr:uid="{D26BC272-F690-4AA4-92AA-F87CDED7EA06}"/>
    <cellStyle name="Migliaia 32 3 3" xfId="3796" xr:uid="{0E58673A-ADA2-4EF0-AD3F-1A785E37C3E4}"/>
    <cellStyle name="Migliaia 32 3 3 2" xfId="6959" xr:uid="{36E81753-71AD-4A0C-BE95-004B4B3E74CC}"/>
    <cellStyle name="Migliaia 32 3 3 2 2" xfId="29430" xr:uid="{AEF27FFD-D254-4A67-90C7-E2041E00C842}"/>
    <cellStyle name="Migliaia 32 3 3 2 3" xfId="19137" xr:uid="{41195F8B-CCF1-43A3-A658-5393D4877B40}"/>
    <cellStyle name="Migliaia 32 3 3 3" xfId="10122" xr:uid="{96FA92B2-BEAE-4938-892A-213ADC5BE3DA}"/>
    <cellStyle name="Migliaia 32 3 3 3 2" xfId="32391" xr:uid="{56DE26BC-2117-4179-A0B3-279FF7A806D8}"/>
    <cellStyle name="Migliaia 32 3 3 3 3" xfId="22116" xr:uid="{6A4277A2-4BAD-46EA-AE14-0866CD5BD879}"/>
    <cellStyle name="Migliaia 32 3 3 4" xfId="13387" xr:uid="{3EAA2D08-7C0E-4C0C-9C3C-77C4860A3638}"/>
    <cellStyle name="Migliaia 32 3 3 4 3" xfId="24023" xr:uid="{9995F4C9-4746-4B50-AA46-DA13C67EDD93}"/>
    <cellStyle name="Migliaia 32 3 3 5" xfId="26467" xr:uid="{F2955870-ABD1-4CCC-BEB8-947E48FA4ACB}"/>
    <cellStyle name="Migliaia 32 3 3 6" xfId="16168" xr:uid="{580605C9-A61E-4B10-B388-BF62DF9B1C1A}"/>
    <cellStyle name="Migliaia 32 3 4" xfId="3316" xr:uid="{5B4C9ED2-ED7A-474D-833F-DAFBE3264A18}"/>
    <cellStyle name="Migliaia 32 3 4 2" xfId="6673" xr:uid="{38D95035-5A3F-4D4A-AFEE-1484338D28E5}"/>
    <cellStyle name="Migliaia 32 3 4 2 2" xfId="29173" xr:uid="{C468124F-7C0B-4BE2-8080-2F261F7A0E42}"/>
    <cellStyle name="Migliaia 32 3 4 2 3" xfId="18880" xr:uid="{8E53E904-E5E0-4A1E-ABEA-86787EE0EB5E}"/>
    <cellStyle name="Migliaia 32 3 4 3" xfId="9864" xr:uid="{7191A6BE-E91C-4FA4-9F5E-546243934DB1}"/>
    <cellStyle name="Migliaia 32 3 4 3 2" xfId="32134" xr:uid="{9C3A8C31-601C-446F-807F-CFDF587EC584}"/>
    <cellStyle name="Migliaia 32 3 4 3 3" xfId="21858" xr:uid="{99B04011-C123-408B-9459-535AEE9F9E0E}"/>
    <cellStyle name="Migliaia 32 3 4 4" xfId="26209" xr:uid="{B6FFB901-3537-4038-8BB5-CEA087F6E02A}"/>
    <cellStyle name="Migliaia 32 3 4 5" xfId="15910" xr:uid="{D5085C97-FCA0-467D-A518-4B481C7674FF}"/>
    <cellStyle name="Migliaia 32 3 5" xfId="6420" xr:uid="{79AF9528-0BBE-4A0F-AA78-A6F54B112E0C}"/>
    <cellStyle name="Migliaia 32 3 5 2" xfId="28921" xr:uid="{ECB9A922-80AE-4A6C-AF34-7E94B830D730}"/>
    <cellStyle name="Migliaia 32 3 5 3" xfId="18627" xr:uid="{18D76092-1068-4425-A094-E66D7FF73FFF}"/>
    <cellStyle name="Migliaia 32 3 6" xfId="9611" xr:uid="{BA82A3D4-4B41-4F56-9532-59AF31384D15}"/>
    <cellStyle name="Migliaia 32 3 6 2" xfId="31881" xr:uid="{8916D7D2-7CF0-4A77-A816-B920530E7C9D}"/>
    <cellStyle name="Migliaia 32 3 6 3" xfId="21605" xr:uid="{E81C9830-838F-48FA-8449-8DA4A0DBB83D}"/>
    <cellStyle name="Migliaia 32 3 7" xfId="12731" xr:uid="{8437BA3E-8BBF-4172-80B7-84B70121C285}"/>
    <cellStyle name="Migliaia 32 3 7 3" xfId="23601" xr:uid="{ECEA86D1-B801-4FF3-99DD-65B18FD1360D}"/>
    <cellStyle name="Migliaia 32 3 8" xfId="25957" xr:uid="{D4FDC0FB-A3FB-445A-A8A7-E5E454493222}"/>
    <cellStyle name="Migliaia 32 3 9" xfId="15657" xr:uid="{D5D1A3C1-DA8C-46CC-AB20-CEBCE30499F2}"/>
    <cellStyle name="Migliaia 32 4" xfId="3589" xr:uid="{B2DE37DE-C8B0-4E18-8AAC-429DDB5FC20A}"/>
    <cellStyle name="Migliaia 32 4 2" xfId="4671" xr:uid="{3B514E65-5B0F-4FC8-90E9-17077E788D69}"/>
    <cellStyle name="Migliaia 32 4 2 2" xfId="7847" xr:uid="{A79E72DA-AB3B-4802-B21F-36AB0C4CEFF6}"/>
    <cellStyle name="Migliaia 32 4 2 2 2" xfId="30275" xr:uid="{457D1185-E765-4082-A9BC-CD836F03F2FB}"/>
    <cellStyle name="Migliaia 32 4 2 2 3" xfId="19986" xr:uid="{65258F2D-7560-476B-ACF1-B400A890D723}"/>
    <cellStyle name="Migliaia 32 4 2 3" xfId="10970" xr:uid="{6875A147-236F-4CED-A0EF-8B0AAD22BA1B}"/>
    <cellStyle name="Migliaia 32 4 2 3 3" xfId="22965" xr:uid="{C7094FD6-A5AC-42CF-B892-3CA3DC9F4975}"/>
    <cellStyle name="Migliaia 32 4 2 4" xfId="27316" xr:uid="{2B3624BA-81E6-4486-B033-7735A0FE8595}"/>
    <cellStyle name="Migliaia 32 4 2 5" xfId="17017" xr:uid="{32079376-F612-48A1-A737-342638C57637}"/>
    <cellStyle name="Migliaia 32 4 3" xfId="6880" xr:uid="{CE03B500-2AAC-4700-B22E-8D22C103B541}"/>
    <cellStyle name="Migliaia 32 4 3 2" xfId="29351" xr:uid="{DB9B905F-3C56-4823-87E1-57F2513ABB73}"/>
    <cellStyle name="Migliaia 32 4 3 3" xfId="19058" xr:uid="{A1341119-BEA8-4D2B-8460-29DA8D95B54F}"/>
    <cellStyle name="Migliaia 32 4 4" xfId="10043" xr:uid="{1719D39E-3348-468C-B956-D29630374A4C}"/>
    <cellStyle name="Migliaia 32 4 4 2" xfId="32312" xr:uid="{3E8F3851-6AE6-4FB3-A45D-7546295A233E}"/>
    <cellStyle name="Migliaia 32 4 4 3" xfId="22037" xr:uid="{BC099D1E-930B-4724-A177-8DFCFF0106EE}"/>
    <cellStyle name="Migliaia 32 4 5" xfId="13210" xr:uid="{65F9B01C-C0F7-4339-8B14-CBD626DB6408}"/>
    <cellStyle name="Migliaia 32 4 5 3" xfId="23944" xr:uid="{B80E2267-D96D-4631-8582-31D5A2C6B570}"/>
    <cellStyle name="Migliaia 32 4 6" xfId="26388" xr:uid="{C9BD44E0-BF45-4667-8CFA-A6EC0984D489}"/>
    <cellStyle name="Migliaia 32 4 7" xfId="16089" xr:uid="{9BF0EC85-D0E5-4BC6-B043-A520EFD6E04E}"/>
    <cellStyle name="Migliaia 32 5" xfId="4468" xr:uid="{A874A355-591C-4CCF-B1DE-DE2D361D1163}"/>
    <cellStyle name="Migliaia 32 5 2" xfId="7644" xr:uid="{3E7E53F8-7D38-476C-A97E-2B6487237374}"/>
    <cellStyle name="Migliaia 32 5 2 2" xfId="30073" xr:uid="{F154ECD9-2925-46D3-B4B3-657EFBC796C7}"/>
    <cellStyle name="Migliaia 32 5 2 3" xfId="19783" xr:uid="{BD9C121B-21D8-4CB1-8614-29A585454B1E}"/>
    <cellStyle name="Migliaia 32 5 3" xfId="10767" xr:uid="{640C4EF1-04E2-4A05-B889-D85320DB0312}"/>
    <cellStyle name="Migliaia 32 5 3 3" xfId="22762" xr:uid="{C3948211-8A1B-45E5-8A3E-27CCCBE72849}"/>
    <cellStyle name="Migliaia 32 5 4" xfId="13943" xr:uid="{8BEFD97A-0D86-4BCB-81D4-ED9066B3FD13}"/>
    <cellStyle name="Migliaia 32 5 4 3" xfId="24580" xr:uid="{D6DEFF9A-90A0-4CD4-B847-781E8B138301}"/>
    <cellStyle name="Migliaia 32 5 5" xfId="27113" xr:uid="{C3162ED3-B20D-42BE-A963-002F76F0EAA4}"/>
    <cellStyle name="Migliaia 32 5 6" xfId="16814" xr:uid="{309F0277-AEC1-4605-A3A6-26063E2F0263}"/>
    <cellStyle name="Migliaia 32 6" xfId="4368" xr:uid="{ECF4CC24-8AC0-4115-9CBA-F3F00F5A8D28}"/>
    <cellStyle name="Migliaia 32 6 2" xfId="7543" xr:uid="{144E24A4-7E57-48CB-9EA6-C6D3437FE9BD}"/>
    <cellStyle name="Migliaia 32 6 2 2" xfId="29972" xr:uid="{D88BD90A-5FEF-475D-8179-7B9BDA9A6254}"/>
    <cellStyle name="Migliaia 32 6 2 3" xfId="19682" xr:uid="{1E842E94-6F1E-43A6-AC74-2910515B8013}"/>
    <cellStyle name="Migliaia 32 6 3" xfId="10666" xr:uid="{F5454DB4-AF6B-4429-9AC5-CA2B9C504624}"/>
    <cellStyle name="Migliaia 32 6 3 3" xfId="22661" xr:uid="{B43C279D-A033-4931-81CB-46ADDA655CF3}"/>
    <cellStyle name="Migliaia 32 6 4" xfId="13848" xr:uid="{E36C2F6E-C3C1-48C5-86EF-F20D96E948A3}"/>
    <cellStyle name="Migliaia 32 6 4 3" xfId="24488" xr:uid="{1C37E010-DC64-40BE-A8B3-44CC6D5FE534}"/>
    <cellStyle name="Migliaia 32 6 5" xfId="27012" xr:uid="{A041BE01-0061-497E-B67F-4B14A41D919B}"/>
    <cellStyle name="Migliaia 32 6 6" xfId="16713" xr:uid="{762FA6A4-1376-40E3-A079-E644867D3C9E}"/>
    <cellStyle name="Migliaia 32 7" xfId="4265" xr:uid="{80A62CF6-AB51-400B-9326-7AE894B30103}"/>
    <cellStyle name="Migliaia 32 7 2" xfId="7440" xr:uid="{DB6346D3-B90E-478D-9E51-C43644847EDC}"/>
    <cellStyle name="Migliaia 32 7 2 2" xfId="29883" xr:uid="{AA78BFC9-0413-4278-A2FE-EDA9CDCE8269}"/>
    <cellStyle name="Migliaia 32 7 2 3" xfId="19593" xr:uid="{E31AF50B-20E4-4E5A-9BA1-74BE258FD70A}"/>
    <cellStyle name="Migliaia 32 7 3" xfId="10577" xr:uid="{EDE9E17C-DD8B-4867-B292-B3D53BBBE842}"/>
    <cellStyle name="Migliaia 32 7 3 3" xfId="22572" xr:uid="{A3F642A2-3062-4F4E-B16B-5E62F64160AD}"/>
    <cellStyle name="Migliaia 32 7 4" xfId="26923" xr:uid="{5C5550C8-8D23-48CD-953E-6924DFA1344B}"/>
    <cellStyle name="Migliaia 32 7 5" xfId="16624" xr:uid="{C81B9E73-D9E2-4380-9817-78EF0DDE8496}"/>
    <cellStyle name="Migliaia 32 8" xfId="3234" xr:uid="{3A12FAC4-113B-4623-B5E9-DF16F8E40D5A}"/>
    <cellStyle name="Migliaia 32 8 2" xfId="6589" xr:uid="{9E156FD5-75B8-4DBB-BF5D-70583EC36F50}"/>
    <cellStyle name="Migliaia 32 8 2 2" xfId="29089" xr:uid="{6CB5E0C3-39F8-45FB-9405-0AD0F4FF8175}"/>
    <cellStyle name="Migliaia 32 8 2 3" xfId="18796" xr:uid="{F6FD892B-BAB8-4AFC-B9EA-A3C5FF7C47C2}"/>
    <cellStyle name="Migliaia 32 8 3" xfId="9780" xr:uid="{D13032B9-C7B2-46C2-894B-D85B711FC165}"/>
    <cellStyle name="Migliaia 32 8 3 2" xfId="32050" xr:uid="{98F42326-1A83-4CC2-8F53-8939676245FA}"/>
    <cellStyle name="Migliaia 32 8 3 3" xfId="21774" xr:uid="{DDD7FDC8-800D-4535-A9EE-0F9E5960A3E3}"/>
    <cellStyle name="Migliaia 32 8 4" xfId="26126" xr:uid="{23CC2CCE-5F84-4DC6-B0A5-82F56BF60C44}"/>
    <cellStyle name="Migliaia 32 8 5" xfId="15826" xr:uid="{94DEDF20-206B-499F-9CE6-979A4C142536}"/>
    <cellStyle name="Migliaia 32 9" xfId="3048" xr:uid="{E2CD742C-9A9C-40FA-8499-F70EE65EDD24}"/>
    <cellStyle name="Migliaia 32 9 2" xfId="6337" xr:uid="{10DABF1E-D241-44B0-A353-B73EBDF80EA5}"/>
    <cellStyle name="Migliaia 32 9 2 2" xfId="28838" xr:uid="{335E2CC0-17C3-4798-ADCD-295C4105075C}"/>
    <cellStyle name="Migliaia 32 9 2 3" xfId="18544" xr:uid="{3194176E-3036-4692-8DCD-FB72960B4630}"/>
    <cellStyle name="Migliaia 32 9 3" xfId="9528" xr:uid="{E5D9FE5D-902C-4085-BE7C-D7EEDA57D56A}"/>
    <cellStyle name="Migliaia 32 9 3 2" xfId="31798" xr:uid="{4CC4B533-7922-4277-A4EE-AABCADC6DF7A}"/>
    <cellStyle name="Migliaia 32 9 3 3" xfId="21522" xr:uid="{66282A5C-E47D-49FD-8E84-ABC10723E4DA}"/>
    <cellStyle name="Migliaia 32 9 4" xfId="25874" xr:uid="{2CA3C8CC-FBA8-4A53-A4D3-D42D6786943C}"/>
    <cellStyle name="Migliaia 32 9 5" xfId="15574" xr:uid="{EB04CE2E-7D33-4A7E-8591-C8D8164351EA}"/>
    <cellStyle name="Migliaia 33" xfId="2860" xr:uid="{BF8410B4-CCA9-4A9B-BFEB-C8CCFF523F7F}"/>
    <cellStyle name="Migliaia 33 10" xfId="2941" xr:uid="{B9721CF3-5329-4DF7-9B46-92791472DE3C}"/>
    <cellStyle name="Migliaia 33 10 2" xfId="6233" xr:uid="{EA6B1011-AC26-4989-A792-E42F613ACB66}"/>
    <cellStyle name="Migliaia 33 10 2 2" xfId="28734" xr:uid="{80AB4565-1A01-42A1-B444-12D79B9E246C}"/>
    <cellStyle name="Migliaia 33 10 2 3" xfId="18440" xr:uid="{9771579E-F652-41CA-A289-E43A6B047DBE}"/>
    <cellStyle name="Migliaia 33 10 3" xfId="9424" xr:uid="{CA6899C9-931A-486B-B52A-DFAB69E50A97}"/>
    <cellStyle name="Migliaia 33 10 3 2" xfId="31694" xr:uid="{4178A81D-A549-4600-B2B1-FB764E4F282D}"/>
    <cellStyle name="Migliaia 33 10 3 3" xfId="21418" xr:uid="{E4D8E20D-58C8-4582-A51F-FA8AC476B7E7}"/>
    <cellStyle name="Migliaia 33 10 4" xfId="25770" xr:uid="{E70D5ABD-613D-4823-8BD4-2317C6F5EC3D}"/>
    <cellStyle name="Migliaia 33 10 5" xfId="15470" xr:uid="{3EFDC39B-0F4E-44D7-8F70-9436CD5A3FE8}"/>
    <cellStyle name="Migliaia 33 11" xfId="6146" xr:uid="{F9A510CE-0D79-4866-9B97-5B6CED9B01E7}"/>
    <cellStyle name="Migliaia 33 11 2" xfId="28647" xr:uid="{E90B4DE4-375C-4753-ACCD-D9254C503505}"/>
    <cellStyle name="Migliaia 33 11 3" xfId="18353" xr:uid="{2A1D357F-BB28-4A67-A527-7FE02D5AC60C}"/>
    <cellStyle name="Migliaia 33 12" xfId="9337" xr:uid="{C3928355-50CC-4E3F-A8DC-D3D76ADABE69}"/>
    <cellStyle name="Migliaia 33 12 2" xfId="31607" xr:uid="{2850BE5B-AB7E-474C-B578-20C3B08AB38A}"/>
    <cellStyle name="Migliaia 33 12 3" xfId="21331" xr:uid="{651A2B4D-33F6-4625-ADCF-0A3E37B57A73}"/>
    <cellStyle name="Migliaia 33 13" xfId="12518" xr:uid="{E34C0D5E-C296-4BE9-8A43-76E00F863A86}"/>
    <cellStyle name="Migliaia 33 13 3" xfId="23524" xr:uid="{5B5CC74C-50D2-4E66-9F88-151E6A25C03A}"/>
    <cellStyle name="Migliaia 33 14" xfId="25683" xr:uid="{AC1B1F56-8FC8-4490-9B33-162BCDD36EC5}"/>
    <cellStyle name="Migliaia 33 15" xfId="15383" xr:uid="{F759B833-2932-48B4-AE05-B153D5D7E20A}"/>
    <cellStyle name="Migliaia 33 2" xfId="3159" xr:uid="{49DBE34F-7471-4825-BCB3-6D9BA5CEEB34}"/>
    <cellStyle name="Migliaia 33 2 2" xfId="4029" xr:uid="{850C5096-C80E-43EF-9C88-9D8FF8E01BD7}"/>
    <cellStyle name="Migliaia 33 2 2 2" xfId="5012" xr:uid="{0F66A499-FB3C-4AAB-9B82-664FDF71B402}"/>
    <cellStyle name="Migliaia 33 2 2 2 2" xfId="8210" xr:uid="{994A6804-98A5-48A7-8313-FB8BB525BE93}"/>
    <cellStyle name="Migliaia 33 2 2 2 2 2" xfId="30622" xr:uid="{B9413EB9-1708-42C9-B186-D75EE4B58E83}"/>
    <cellStyle name="Migliaia 33 2 2 2 2 3" xfId="20333" xr:uid="{19665A06-D0A9-476B-8066-B2E54450C0E7}"/>
    <cellStyle name="Migliaia 33 2 2 2 3" xfId="11315" xr:uid="{CE72D765-5B3D-484D-B876-CF36466BB347}"/>
    <cellStyle name="Migliaia 33 2 2 2 3 3" xfId="23313" xr:uid="{96F0ADF0-A857-40EC-B856-9C1E068C969B}"/>
    <cellStyle name="Migliaia 33 2 2 2 4" xfId="13630" xr:uid="{4ABEE5C1-887E-4F0B-B14F-8A91C97997FE}"/>
    <cellStyle name="Migliaia 33 2 2 2 4 3" xfId="24268" xr:uid="{B2DBC725-52DF-49D5-9160-6DE21C6EB86F}"/>
    <cellStyle name="Migliaia 33 2 2 2 5" xfId="27659" xr:uid="{E0CF05FB-F613-435C-8610-740D3FBC7EA1}"/>
    <cellStyle name="Migliaia 33 2 2 2 6" xfId="17365" xr:uid="{4F813A54-A273-47D5-B611-A8CDC8792746}"/>
    <cellStyle name="Migliaia 33 2 2 3" xfId="7204" xr:uid="{FECE69B1-1A09-4E72-9923-4CBD5C20047F}"/>
    <cellStyle name="Migliaia 33 2 2 3 2" xfId="29676" xr:uid="{E3135B2E-4187-4446-A8A4-335937E495E6}"/>
    <cellStyle name="Migliaia 33 2 2 3 3" xfId="19386" xr:uid="{01947926-9A56-453D-8436-3CF7C6086F08}"/>
    <cellStyle name="Migliaia 33 2 2 4" xfId="10370" xr:uid="{13F29166-686C-4E99-89B5-7D85BFBFAFD5}"/>
    <cellStyle name="Migliaia 33 2 2 4 3" xfId="22365" xr:uid="{A1A0803D-725A-458D-B8F6-6CAB2C1B2D3B}"/>
    <cellStyle name="Migliaia 33 2 2 5" xfId="13026" xr:uid="{F42273F5-4934-4F92-9D96-3E9DE8E9A654}"/>
    <cellStyle name="Migliaia 33 2 2 5 3" xfId="23851" xr:uid="{9157F2B8-3F68-4C23-BF9F-8FE6BB0BF419}"/>
    <cellStyle name="Migliaia 33 2 2 6" xfId="26716" xr:uid="{58946AEB-4F6D-44F2-B990-4F0D0DBEA8C5}"/>
    <cellStyle name="Migliaia 33 2 2 7" xfId="16417" xr:uid="{04794B4A-E698-444B-B4C5-11B302609DA7}"/>
    <cellStyle name="Migliaia 33 2 3" xfId="3875" xr:uid="{BA2A2C0A-18D9-4CF8-B75A-80D61019679B}"/>
    <cellStyle name="Migliaia 33 2 3 2" xfId="7047" xr:uid="{B1A9A985-C1A4-440B-A384-B01647FD51E8}"/>
    <cellStyle name="Migliaia 33 2 3 2 2" xfId="29517" xr:uid="{084B8027-8D39-47AB-AD00-993EE5418A96}"/>
    <cellStyle name="Migliaia 33 2 3 2 3" xfId="19225" xr:uid="{789787ED-A42E-4C84-BDFA-94540B8743CD}"/>
    <cellStyle name="Migliaia 33 2 3 3" xfId="10209" xr:uid="{B1B0FE64-AD4F-4983-8F11-EFC636B5DC3B}"/>
    <cellStyle name="Migliaia 33 2 3 3 2" xfId="32479" xr:uid="{44F562CA-99FB-4883-B899-5B7B2C229687}"/>
    <cellStyle name="Migliaia 33 2 3 3 3" xfId="22204" xr:uid="{3B63937F-9774-4C67-81A5-819C1C2232E5}"/>
    <cellStyle name="Migliaia 33 2 3 4" xfId="13467" xr:uid="{CDFA37D1-4D7A-4F86-B262-6997518D16AE}"/>
    <cellStyle name="Migliaia 33 2 3 4 3" xfId="24106" xr:uid="{92392D67-D77B-4FC0-95EF-CBBA156EE268}"/>
    <cellStyle name="Migliaia 33 2 3 5" xfId="26555" xr:uid="{0C0FEB81-90EC-468E-A7A2-82A7C16A7C4B}"/>
    <cellStyle name="Migliaia 33 2 3 6" xfId="16256" xr:uid="{E42ECBAD-26A8-43CA-8538-05B3B1646BE7}"/>
    <cellStyle name="Migliaia 33 2 4" xfId="3404" xr:uid="{B84488DB-6711-4D85-8F1A-5E21559CE6B8}"/>
    <cellStyle name="Migliaia 33 2 4 2" xfId="6761" xr:uid="{311881B6-9147-45F5-BAC5-C9B6E9A644F2}"/>
    <cellStyle name="Migliaia 33 2 4 2 2" xfId="29261" xr:uid="{BC706971-2B83-45A5-9EC8-1F0AAFC941CE}"/>
    <cellStyle name="Migliaia 33 2 4 2 3" xfId="18968" xr:uid="{5F9E5AF5-7590-4096-A85E-CDB05381714B}"/>
    <cellStyle name="Migliaia 33 2 4 3" xfId="9952" xr:uid="{5846F247-BF04-486B-9031-ED81935AF0B5}"/>
    <cellStyle name="Migliaia 33 2 4 3 2" xfId="32222" xr:uid="{49A62CE5-9CEF-49F0-A11F-8080F98731AB}"/>
    <cellStyle name="Migliaia 33 2 4 3 3" xfId="21946" xr:uid="{B944664F-68EF-40E7-9505-2E75A9E06C1E}"/>
    <cellStyle name="Migliaia 33 2 4 4" xfId="26297" xr:uid="{762EBB97-1DD7-4BA9-861E-7B5D992D6169}"/>
    <cellStyle name="Migliaia 33 2 4 5" xfId="15998" xr:uid="{2ADE3CAD-1FDA-436C-BA80-23489F710762}"/>
    <cellStyle name="Migliaia 33 2 5" xfId="6508" xr:uid="{4F36173D-3407-4A8D-8CFA-688549BB86DE}"/>
    <cellStyle name="Migliaia 33 2 5 2" xfId="29008" xr:uid="{C408B9EC-71B9-4C48-B005-12EF95F2CB34}"/>
    <cellStyle name="Migliaia 33 2 5 3" xfId="18715" xr:uid="{4ADEDD95-28DC-4E8C-B646-51E9878ABEA9}"/>
    <cellStyle name="Migliaia 33 2 6" xfId="9699" xr:uid="{1D78B0E7-C8D8-4B1F-9A90-FBF864BAE4BC}"/>
    <cellStyle name="Migliaia 33 2 6 2" xfId="31969" xr:uid="{02DDDC08-4848-46E5-8E7D-D060B0A5B248}"/>
    <cellStyle name="Migliaia 33 2 6 3" xfId="21693" xr:uid="{C0D35FD4-0473-48E2-B7E8-0AB374B5ED5B}"/>
    <cellStyle name="Migliaia 33 2 7" xfId="12818" xr:uid="{51E22D67-9E36-43EA-B81F-C8453762F3E2}"/>
    <cellStyle name="Migliaia 33 2 7 3" xfId="23689" xr:uid="{185F28A8-74A9-40EC-8B6D-2D89A48E83D9}"/>
    <cellStyle name="Migliaia 33 2 8" xfId="26045" xr:uid="{E9364EE5-E74A-4088-A63A-991E45D97953}"/>
    <cellStyle name="Migliaia 33 2 9" xfId="15745" xr:uid="{D24D0142-CC70-4E5B-A4F5-A40091FE2757}"/>
    <cellStyle name="Migliaia 33 3" xfId="3115" xr:uid="{ABD953B0-8221-4AAE-8D8C-DACA9ECED5B9}"/>
    <cellStyle name="Migliaia 33 3 2" xfId="3981" xr:uid="{715B755A-64B8-4EDE-8C10-12EA07B2605B}"/>
    <cellStyle name="Migliaia 33 3 2 2" xfId="4797" xr:uid="{1088F161-B398-4FB2-A10C-E9BA577FACC2}"/>
    <cellStyle name="Migliaia 33 3 2 2 2" xfId="7983" xr:uid="{CAB11985-2119-4D78-A783-D35A69C3EB9A}"/>
    <cellStyle name="Migliaia 33 3 2 2 2 2" xfId="30413" xr:uid="{CD212444-18C2-4FA1-B947-FE27EEBEEBF4}"/>
    <cellStyle name="Migliaia 33 3 2 2 2 3" xfId="20123" xr:uid="{D8B88524-D9D2-4649-B873-5D1093CF95BE}"/>
    <cellStyle name="Migliaia 33 3 2 2 3" xfId="11105" xr:uid="{93F902D0-F175-4644-B916-D816E71F51AD}"/>
    <cellStyle name="Migliaia 33 3 2 2 3 3" xfId="23103" xr:uid="{BFDA9BBF-4EE1-4098-A97F-A8319B073BBC}"/>
    <cellStyle name="Migliaia 33 3 2 2 4" xfId="13553" xr:uid="{D7FA1040-38F5-46B4-82AA-68E79BB5E2F9}"/>
    <cellStyle name="Migliaia 33 3 2 2 4 3" xfId="24189" xr:uid="{1B012DD6-9FF0-4EC2-B272-9BC2682B60F9}"/>
    <cellStyle name="Migliaia 33 3 2 2 5" xfId="27454" xr:uid="{697CE78B-52D2-4AFC-9910-CA34E336FAA1}"/>
    <cellStyle name="Migliaia 33 3 2 2 6" xfId="17155" xr:uid="{31C08D47-D836-4F91-99E8-552D00BFA0CA}"/>
    <cellStyle name="Migliaia 33 3 2 3" xfId="7127" xr:uid="{B972F25F-A84A-4DF3-92EA-9DC3384BE4BE}"/>
    <cellStyle name="Migliaia 33 3 2 3 2" xfId="29598" xr:uid="{A9DCB683-3D86-4693-B459-D4D16DF52718}"/>
    <cellStyle name="Migliaia 33 3 2 3 3" xfId="19307" xr:uid="{E08AF33D-4D53-4493-B177-4A7008978FAF}"/>
    <cellStyle name="Migliaia 33 3 2 4" xfId="10291" xr:uid="{46D34590-76DF-44D9-8B68-D4C6BBC25EB7}"/>
    <cellStyle name="Migliaia 33 3 2 4 2" xfId="32560" xr:uid="{079A9DED-C9B9-4837-9E59-DA707BA7E3CA}"/>
    <cellStyle name="Migliaia 33 3 2 4 3" xfId="22286" xr:uid="{F44D9CA6-DC6D-40F4-B3FC-774D217DCC7E}"/>
    <cellStyle name="Migliaia 33 3 2 5" xfId="12949" xr:uid="{D6474B86-C9CA-4E43-A0F3-3FA4F439C01A}"/>
    <cellStyle name="Migliaia 33 3 2 5 3" xfId="23772" xr:uid="{CB08F326-D95E-41D9-B69F-3AA268C00DAA}"/>
    <cellStyle name="Migliaia 33 3 2 6" xfId="26637" xr:uid="{CFE510DF-A5C4-454B-A75E-771FA9C6F5E2}"/>
    <cellStyle name="Migliaia 33 3 2 7" xfId="16338" xr:uid="{B5EC15C6-387B-4659-A837-2D10C284FD84}"/>
    <cellStyle name="Migliaia 33 3 3" xfId="3802" xr:uid="{61AE1055-D742-45DD-A194-F2A918E9EC85}"/>
    <cellStyle name="Migliaia 33 3 3 2" xfId="6965" xr:uid="{A016EFB7-AC75-4003-A99C-F023BC2DB82E}"/>
    <cellStyle name="Migliaia 33 3 3 2 2" xfId="29436" xr:uid="{1F3A5046-1490-4C21-9F57-260EB3830678}"/>
    <cellStyle name="Migliaia 33 3 3 2 3" xfId="19143" xr:uid="{2206F612-2EF7-4FB8-8D8F-897DD5FFFA9B}"/>
    <cellStyle name="Migliaia 33 3 3 3" xfId="10128" xr:uid="{CEF1E0D8-FD3B-4A41-B9AB-379C50CDFE59}"/>
    <cellStyle name="Migliaia 33 3 3 3 2" xfId="32397" xr:uid="{45664F67-5CD5-4C29-95AC-68D2557D7CC3}"/>
    <cellStyle name="Migliaia 33 3 3 3 3" xfId="22122" xr:uid="{47D5BD9A-5F51-4AC4-A749-988579C26017}"/>
    <cellStyle name="Migliaia 33 3 3 4" xfId="13393" xr:uid="{0E04A790-1DD3-453C-B9CE-6CCCB185499F}"/>
    <cellStyle name="Migliaia 33 3 3 4 3" xfId="24029" xr:uid="{9BE083FA-775E-442E-99F0-327DBB05FBD8}"/>
    <cellStyle name="Migliaia 33 3 3 5" xfId="26473" xr:uid="{6B078D4F-9821-4DB3-9AE8-1C8ECB5C02B7}"/>
    <cellStyle name="Migliaia 33 3 3 6" xfId="16174" xr:uid="{AFC66E3E-95BE-4912-8473-3D1D36CA8345}"/>
    <cellStyle name="Migliaia 33 3 4" xfId="3322" xr:uid="{66EEBF7A-612E-4E93-9EE6-603581F8DBA5}"/>
    <cellStyle name="Migliaia 33 3 4 2" xfId="6679" xr:uid="{1FC09DF4-933D-4361-B1D2-BD439B7EBC5B}"/>
    <cellStyle name="Migliaia 33 3 4 2 2" xfId="29179" xr:uid="{96F6B459-56F4-47C1-8F8C-558F62CAF15E}"/>
    <cellStyle name="Migliaia 33 3 4 2 3" xfId="18886" xr:uid="{CCC6A29C-DC2C-4956-AC62-AFB5B1AB9F07}"/>
    <cellStyle name="Migliaia 33 3 4 3" xfId="9870" xr:uid="{DC47F862-5A7C-4E82-AAE6-8150057EB1F8}"/>
    <cellStyle name="Migliaia 33 3 4 3 2" xfId="32140" xr:uid="{22F82266-D0D0-44B0-9FA1-4BB03435AFE5}"/>
    <cellStyle name="Migliaia 33 3 4 3 3" xfId="21864" xr:uid="{7A627945-0F28-4010-B1D6-1BBB1D1A1B41}"/>
    <cellStyle name="Migliaia 33 3 4 4" xfId="26215" xr:uid="{7F673DFC-8799-4BF7-9945-6B24A13AFA72}"/>
    <cellStyle name="Migliaia 33 3 4 5" xfId="15916" xr:uid="{3B4B3B09-E886-415A-AB3B-341114831980}"/>
    <cellStyle name="Migliaia 33 3 5" xfId="6426" xr:uid="{148A5911-273C-4A39-92CE-8E983D8C21E8}"/>
    <cellStyle name="Migliaia 33 3 5 2" xfId="28927" xr:uid="{6955FB3F-8B58-4811-A884-AA46F0CACB05}"/>
    <cellStyle name="Migliaia 33 3 5 3" xfId="18633" xr:uid="{7E8D4A8B-B89D-40B2-AE23-0B384125F06E}"/>
    <cellStyle name="Migliaia 33 3 6" xfId="9617" xr:uid="{B35893FB-3EEF-44F8-BE44-F0BC8B0879EB}"/>
    <cellStyle name="Migliaia 33 3 6 2" xfId="31887" xr:uid="{45448732-C272-45EB-8BE7-74E973B7A387}"/>
    <cellStyle name="Migliaia 33 3 6 3" xfId="21611" xr:uid="{6C15F755-3E8D-4A99-BC6B-C1297E104802}"/>
    <cellStyle name="Migliaia 33 3 7" xfId="12737" xr:uid="{378C0FB2-A9F2-48D8-94C8-F6939163C4C6}"/>
    <cellStyle name="Migliaia 33 3 7 3" xfId="23607" xr:uid="{BEC3CB96-02EE-4BF4-8388-DBD367D6245B}"/>
    <cellStyle name="Migliaia 33 3 8" xfId="25963" xr:uid="{85ABA038-5812-4732-8CEC-6FAF8778D805}"/>
    <cellStyle name="Migliaia 33 3 9" xfId="15663" xr:uid="{2466B085-385B-484C-8058-89F0165074D9}"/>
    <cellStyle name="Migliaia 33 4" xfId="3592" xr:uid="{B7EB2C63-A14D-4033-BC46-1178157CB9EF}"/>
    <cellStyle name="Migliaia 33 4 2" xfId="4677" xr:uid="{258176E5-135E-4835-8CF4-A60C4977EE4C}"/>
    <cellStyle name="Migliaia 33 4 2 2" xfId="7853" xr:uid="{D7840C8E-A0D2-4D78-AE18-A0E40AC93A3E}"/>
    <cellStyle name="Migliaia 33 4 2 2 2" xfId="30281" xr:uid="{5DD3DAF3-86F8-469C-A31A-BA0351CB6365}"/>
    <cellStyle name="Migliaia 33 4 2 2 3" xfId="19992" xr:uid="{1C1AB069-FC2B-4B6C-9D8C-2A19C7CD15AB}"/>
    <cellStyle name="Migliaia 33 4 2 3" xfId="10976" xr:uid="{67A1F649-957F-466C-900A-E6C0647A99A0}"/>
    <cellStyle name="Migliaia 33 4 2 3 3" xfId="22971" xr:uid="{D7047939-3ACB-49CE-8EB9-838FF881A07B}"/>
    <cellStyle name="Migliaia 33 4 2 4" xfId="27322" xr:uid="{1588CB7A-9E77-4284-B9A0-4DC144CA4490}"/>
    <cellStyle name="Migliaia 33 4 2 5" xfId="17023" xr:uid="{83E8E4F3-127C-453B-9FFA-C70C4F7D4E91}"/>
    <cellStyle name="Migliaia 33 4 3" xfId="6882" xr:uid="{1B23E768-66B5-40C3-BFD7-012F86848B9F}"/>
    <cellStyle name="Migliaia 33 4 3 2" xfId="29353" xr:uid="{3A686DF4-EE1D-4019-91D8-9CB9D4264A5F}"/>
    <cellStyle name="Migliaia 33 4 3 3" xfId="19060" xr:uid="{A2F70C1B-818E-4E43-BF57-C9C1F2447982}"/>
    <cellStyle name="Migliaia 33 4 4" xfId="10045" xr:uid="{D0509358-DFAE-499E-935B-8FCE7C1412FC}"/>
    <cellStyle name="Migliaia 33 4 4 2" xfId="32314" xr:uid="{5FD51036-6FFC-4AF8-A50C-8995797BDF17}"/>
    <cellStyle name="Migliaia 33 4 4 3" xfId="22039" xr:uid="{87E2EC25-F61C-478A-A99A-9E8310A2F602}"/>
    <cellStyle name="Migliaia 33 4 5" xfId="13212" xr:uid="{D1864CE2-FB8D-47E2-9216-47B2F0309F22}"/>
    <cellStyle name="Migliaia 33 4 5 3" xfId="23946" xr:uid="{8A1DE36B-6A95-4DD3-A257-73698E847393}"/>
    <cellStyle name="Migliaia 33 4 6" xfId="26390" xr:uid="{C4369202-7D99-4CC8-937C-60EB0EFA6F08}"/>
    <cellStyle name="Migliaia 33 4 7" xfId="16091" xr:uid="{B2A1B0C2-03A4-437B-9E93-810EEF99DE8B}"/>
    <cellStyle name="Migliaia 33 5" xfId="4474" xr:uid="{985724B3-59E9-4C92-9984-25ED4A58883D}"/>
    <cellStyle name="Migliaia 33 5 2" xfId="7650" xr:uid="{F54EE797-446A-4315-A05A-42434CEFB98C}"/>
    <cellStyle name="Migliaia 33 5 2 2" xfId="30079" xr:uid="{8EAC8A39-79F5-4D68-8E4E-3E40037EDB00}"/>
    <cellStyle name="Migliaia 33 5 2 3" xfId="19789" xr:uid="{25DB7FE9-C632-4EA5-9BEE-44CEE96B1ABE}"/>
    <cellStyle name="Migliaia 33 5 3" xfId="10773" xr:uid="{45582DA3-E829-4599-B344-24B6B422B36D}"/>
    <cellStyle name="Migliaia 33 5 3 3" xfId="22768" xr:uid="{8244F75A-5537-4B8A-A510-B7DCC708C76A}"/>
    <cellStyle name="Migliaia 33 5 4" xfId="13650" xr:uid="{3F745E56-55E3-4893-852D-7BB0F63E7BC8}"/>
    <cellStyle name="Migliaia 33 5 4 3" xfId="24288" xr:uid="{0BB8F102-C31B-4F5C-9BC8-FEF36ABF5788}"/>
    <cellStyle name="Migliaia 33 5 5" xfId="27119" xr:uid="{754A8590-74E1-47D8-9469-B4887DAF320C}"/>
    <cellStyle name="Migliaia 33 5 6" xfId="16820" xr:uid="{DB89B400-0E20-4846-A781-20E7BF0810C7}"/>
    <cellStyle name="Migliaia 33 6" xfId="4374" xr:uid="{9FC32F88-1CD3-4210-BF1A-533B25D55724}"/>
    <cellStyle name="Migliaia 33 6 2" xfId="7549" xr:uid="{F4C66C3E-5232-4B5A-A416-E8C2E3F3A529}"/>
    <cellStyle name="Migliaia 33 6 2 2" xfId="29978" xr:uid="{89DF4305-09E5-4BCA-A9CE-6447499C5E32}"/>
    <cellStyle name="Migliaia 33 6 2 3" xfId="19688" xr:uid="{27F8328A-1A81-49E3-B891-BB07D034D66F}"/>
    <cellStyle name="Migliaia 33 6 3" xfId="10672" xr:uid="{FDA46922-EE7D-40A8-954A-012C41D918DC}"/>
    <cellStyle name="Migliaia 33 6 3 3" xfId="22667" xr:uid="{EB0D5CA6-3C76-4CDA-98CF-DDCD1C8441D0}"/>
    <cellStyle name="Migliaia 33 6 4" xfId="14012" xr:uid="{D068D727-5E3D-496B-BA93-3DC5EEED2E2E}"/>
    <cellStyle name="Migliaia 33 6 4 3" xfId="24651" xr:uid="{89F2E016-58A1-4284-BA89-2F56F9E51EBA}"/>
    <cellStyle name="Migliaia 33 6 5" xfId="27018" xr:uid="{AE59FA30-1088-42A0-9399-1C3CB0137D41}"/>
    <cellStyle name="Migliaia 33 6 6" xfId="16719" xr:uid="{81270C07-B1BF-4BEB-BFFA-396A188B910B}"/>
    <cellStyle name="Migliaia 33 7" xfId="4271" xr:uid="{7572A8E5-8E5A-46B9-AE92-C507108CE9EB}"/>
    <cellStyle name="Migliaia 33 7 2" xfId="7446" xr:uid="{98C0CDB8-C6DC-4779-85F2-8E36F040990B}"/>
    <cellStyle name="Migliaia 33 7 2 2" xfId="29889" xr:uid="{F886417F-AECD-47D1-9BC6-78A1801DF742}"/>
    <cellStyle name="Migliaia 33 7 2 3" xfId="19599" xr:uid="{1CF00C20-5B09-4AB2-8D65-2905E4CE6D29}"/>
    <cellStyle name="Migliaia 33 7 3" xfId="10583" xr:uid="{47AD701C-F23D-4AF7-8A44-F38992C3F287}"/>
    <cellStyle name="Migliaia 33 7 3 3" xfId="22578" xr:uid="{92993AD4-CA5D-4202-900D-FB3BEB6FE1AC}"/>
    <cellStyle name="Migliaia 33 7 4" xfId="26929" xr:uid="{41E347A5-45A9-49E7-BB49-8ADC8667523A}"/>
    <cellStyle name="Migliaia 33 7 5" xfId="16630" xr:uid="{D0E25D02-CBBA-4345-B3D5-176467E3C046}"/>
    <cellStyle name="Migliaia 33 8" xfId="3240" xr:uid="{DB214829-42D6-4EAE-B49E-D17AED2F2E8A}"/>
    <cellStyle name="Migliaia 33 8 2" xfId="6595" xr:uid="{49580439-FE13-45FA-BF1D-041062316BD4}"/>
    <cellStyle name="Migliaia 33 8 2 2" xfId="29095" xr:uid="{4B2EE03D-1560-47C1-AA49-37C7155546D8}"/>
    <cellStyle name="Migliaia 33 8 2 3" xfId="18802" xr:uid="{AA0A4F08-688E-4C75-8661-C7EF65804506}"/>
    <cellStyle name="Migliaia 33 8 3" xfId="9786" xr:uid="{C5D12123-175D-438A-97BB-6D65EEAA7C0E}"/>
    <cellStyle name="Migliaia 33 8 3 2" xfId="32056" xr:uid="{AE9796F7-3F06-47EA-82FE-D8C2BF24EBFB}"/>
    <cellStyle name="Migliaia 33 8 3 3" xfId="21780" xr:uid="{F29A8D09-8361-4191-A236-86B70813E0E0}"/>
    <cellStyle name="Migliaia 33 8 4" xfId="26132" xr:uid="{7C5B8677-7C92-466C-9028-A1ABC807351C}"/>
    <cellStyle name="Migliaia 33 8 5" xfId="15832" xr:uid="{0510B06F-0206-423E-9495-C7341FF366B9}"/>
    <cellStyle name="Migliaia 33 9" xfId="3054" xr:uid="{96E6D00B-965C-41FE-BA64-28BE76AB3BF7}"/>
    <cellStyle name="Migliaia 33 9 2" xfId="6343" xr:uid="{189E57B5-D894-4F45-9152-E89F5D354B0B}"/>
    <cellStyle name="Migliaia 33 9 2 2" xfId="28844" xr:uid="{ED420679-5253-47B0-8AB0-5C729137B28F}"/>
    <cellStyle name="Migliaia 33 9 2 3" xfId="18550" xr:uid="{B3A3E26D-1240-463F-A3B8-428C9C545A35}"/>
    <cellStyle name="Migliaia 33 9 3" xfId="9534" xr:uid="{C839B155-5991-492C-8CB7-C23098D5BA72}"/>
    <cellStyle name="Migliaia 33 9 3 2" xfId="31804" xr:uid="{318ECE82-72B1-4849-932F-A7C5B6461248}"/>
    <cellStyle name="Migliaia 33 9 3 3" xfId="21528" xr:uid="{DF5FB6F1-4C0A-4D5E-A9BE-EC12BAE65EFD}"/>
    <cellStyle name="Migliaia 33 9 4" xfId="25880" xr:uid="{185B9E25-D711-4A0C-BE6B-D05DD7713C55}"/>
    <cellStyle name="Migliaia 33 9 5" xfId="15580" xr:uid="{2D5925C9-DB50-4310-BF06-351063749453}"/>
    <cellStyle name="Migliaia 34" xfId="2861" xr:uid="{210DFAC6-1655-4080-A467-36FF86598D2F}"/>
    <cellStyle name="Migliaia 34 10" xfId="2942" xr:uid="{5E27334A-310C-4D28-B55B-A2947C295EA8}"/>
    <cellStyle name="Migliaia 34 10 2" xfId="6234" xr:uid="{F77F97CD-5DF9-49B5-9468-5AF6C91246EC}"/>
    <cellStyle name="Migliaia 34 10 2 2" xfId="28735" xr:uid="{49D6344C-27B9-47E0-A982-4CFC23EB2ADF}"/>
    <cellStyle name="Migliaia 34 10 2 3" xfId="18441" xr:uid="{1A43E9D8-B583-4721-9D2A-C3CC39A03A25}"/>
    <cellStyle name="Migliaia 34 10 3" xfId="9425" xr:uid="{EF5CB7B4-C34B-4423-A6E4-46AF97B4722E}"/>
    <cellStyle name="Migliaia 34 10 3 2" xfId="31695" xr:uid="{3063509E-E426-46D3-A979-C6E6500965B4}"/>
    <cellStyle name="Migliaia 34 10 3 3" xfId="21419" xr:uid="{71CB04ED-7D89-4AE1-8B7B-942AAC6170BB}"/>
    <cellStyle name="Migliaia 34 10 4" xfId="25771" xr:uid="{BE59FF6A-A9DC-4BB5-B16E-CB70C4C1594E}"/>
    <cellStyle name="Migliaia 34 10 5" xfId="15471" xr:uid="{7FC84B43-A2EA-4B00-A9BC-1D6527A2C174}"/>
    <cellStyle name="Migliaia 34 11" xfId="6147" xr:uid="{72125D17-9EF0-45C8-9432-10EB2646875B}"/>
    <cellStyle name="Migliaia 34 11 2" xfId="28648" xr:uid="{64EE9817-E61C-4BF4-8B04-180EC5AFBF1F}"/>
    <cellStyle name="Migliaia 34 11 3" xfId="18354" xr:uid="{62D40928-4F6E-410B-BC99-9ED97CEBE5B4}"/>
    <cellStyle name="Migliaia 34 12" xfId="9338" xr:uid="{FFDC8A60-BB52-4E40-82BA-11E0C491731C}"/>
    <cellStyle name="Migliaia 34 12 2" xfId="31608" xr:uid="{89E01D4C-7668-43A6-AC9E-E399FE0CA966}"/>
    <cellStyle name="Migliaia 34 12 3" xfId="21332" xr:uid="{4747B802-3C4A-42FC-B94F-89B67E43821E}"/>
    <cellStyle name="Migliaia 34 13" xfId="12661" xr:uid="{06508942-0ACC-4ABA-B89E-35CAB701308F}"/>
    <cellStyle name="Migliaia 34 13 3" xfId="23529" xr:uid="{A278E8D3-BFD6-44A8-A821-988D916CF8A5}"/>
    <cellStyle name="Migliaia 34 14" xfId="25684" xr:uid="{9FC80AF4-F39A-48D8-B455-7072251B3037}"/>
    <cellStyle name="Migliaia 34 15" xfId="15384" xr:uid="{DED0E105-7FF9-4C14-90C4-8ADAF9E66D5C}"/>
    <cellStyle name="Migliaia 34 2" xfId="3160" xr:uid="{BB79257B-4396-460D-AC89-F4176EAF078F}"/>
    <cellStyle name="Migliaia 34 2 2" xfId="4030" xr:uid="{53712778-2A81-458B-A9BD-2B229F5094FC}"/>
    <cellStyle name="Migliaia 34 2 2 2" xfId="5013" xr:uid="{32E9394C-C850-42F3-9EA9-0F6FBE7DFE8D}"/>
    <cellStyle name="Migliaia 34 2 2 2 2" xfId="8211" xr:uid="{D8368FC5-D60A-402D-8A78-62B4DFB80C44}"/>
    <cellStyle name="Migliaia 34 2 2 2 2 2" xfId="30623" xr:uid="{5C09EE00-5C63-4587-AB8E-7FEC61F1334C}"/>
    <cellStyle name="Migliaia 34 2 2 2 2 3" xfId="20334" xr:uid="{BD30765A-EAD1-4636-A4C3-9CF02A6882A8}"/>
    <cellStyle name="Migliaia 34 2 2 2 3" xfId="11316" xr:uid="{06DAEA35-E059-4E1A-BE5E-204F732757F3}"/>
    <cellStyle name="Migliaia 34 2 2 2 3 3" xfId="23314" xr:uid="{752DC7B4-63A5-4797-AC88-F7C9850CDD04}"/>
    <cellStyle name="Migliaia 34 2 2 2 4" xfId="13631" xr:uid="{408278AA-983E-4C3F-A424-98AE8426D38D}"/>
    <cellStyle name="Migliaia 34 2 2 2 4 3" xfId="24269" xr:uid="{D3CFB0D8-3DBC-4008-A17A-6C8ACF81F561}"/>
    <cellStyle name="Migliaia 34 2 2 2 5" xfId="27660" xr:uid="{6CD9C8DF-373C-4AA4-AFEF-CFCE0DC17767}"/>
    <cellStyle name="Migliaia 34 2 2 2 6" xfId="17366" xr:uid="{8F4445EB-978A-41F9-8AF6-A230CC7944E5}"/>
    <cellStyle name="Migliaia 34 2 2 3" xfId="7205" xr:uid="{7D57C262-5B71-4CAE-B87C-62738CC74062}"/>
    <cellStyle name="Migliaia 34 2 2 3 2" xfId="29677" xr:uid="{92A5C683-960A-4013-AD8B-18AFC4267320}"/>
    <cellStyle name="Migliaia 34 2 2 3 3" xfId="19387" xr:uid="{B3DCBF2E-7ED2-4E24-B8F6-AE6C5163502F}"/>
    <cellStyle name="Migliaia 34 2 2 4" xfId="10371" xr:uid="{579E8C33-8A4E-4E2D-859A-37D9FE2D26A7}"/>
    <cellStyle name="Migliaia 34 2 2 4 3" xfId="22366" xr:uid="{5C04D51A-AFE7-4821-A56F-01DBDBE2A948}"/>
    <cellStyle name="Migliaia 34 2 2 5" xfId="13027" xr:uid="{131623AC-FF92-42D4-934C-0FB2B809211C}"/>
    <cellStyle name="Migliaia 34 2 2 5 3" xfId="23852" xr:uid="{24F92E8D-59D6-45A7-A06D-692216E29183}"/>
    <cellStyle name="Migliaia 34 2 2 6" xfId="26717" xr:uid="{67D8E9C1-0DF3-43D6-A33E-1CAB4E87E283}"/>
    <cellStyle name="Migliaia 34 2 2 7" xfId="16418" xr:uid="{B92ED962-F6DB-4DDB-AA38-3543F84B2E00}"/>
    <cellStyle name="Migliaia 34 2 3" xfId="3876" xr:uid="{FF3C1CAA-BC07-4959-B239-6776493F99B1}"/>
    <cellStyle name="Migliaia 34 2 3 2" xfId="7048" xr:uid="{A17CDF17-A944-4B61-873B-41A77286E0D2}"/>
    <cellStyle name="Migliaia 34 2 3 2 2" xfId="29518" xr:uid="{58797735-15F4-4D09-91DE-3D4E2A9A655D}"/>
    <cellStyle name="Migliaia 34 2 3 2 3" xfId="19226" xr:uid="{6EB73CA6-2015-41E0-B94E-2D3C4A68CE90}"/>
    <cellStyle name="Migliaia 34 2 3 3" xfId="10210" xr:uid="{40AD01AB-D644-4F0B-A3A3-DBF3C52F94B6}"/>
    <cellStyle name="Migliaia 34 2 3 3 2" xfId="32480" xr:uid="{51E1B323-9378-4267-99B0-AE1BA3D24526}"/>
    <cellStyle name="Migliaia 34 2 3 3 3" xfId="22205" xr:uid="{3A31710D-64C5-4747-9AF0-82AAA4F2D97E}"/>
    <cellStyle name="Migliaia 34 2 3 4" xfId="13468" xr:uid="{B52D90B8-30AA-464D-917B-23DDB0ABDC98}"/>
    <cellStyle name="Migliaia 34 2 3 4 3" xfId="24107" xr:uid="{BBC9F2AE-F040-4FC7-A42F-B47A357C0E2E}"/>
    <cellStyle name="Migliaia 34 2 3 5" xfId="26556" xr:uid="{EB025533-A3EA-46E9-8EF1-BAF9885B2127}"/>
    <cellStyle name="Migliaia 34 2 3 6" xfId="16257" xr:uid="{51DB3C45-4472-4D50-BDDE-CA2560D6DC36}"/>
    <cellStyle name="Migliaia 34 2 4" xfId="3405" xr:uid="{86B022C0-1515-4325-81DC-23B0B294A069}"/>
    <cellStyle name="Migliaia 34 2 4 2" xfId="6762" xr:uid="{E79C849D-E1D5-4E70-8AC3-22669921B445}"/>
    <cellStyle name="Migliaia 34 2 4 2 2" xfId="29262" xr:uid="{635A7F5A-D500-4E8F-AFE2-351FDE7A6DA4}"/>
    <cellStyle name="Migliaia 34 2 4 2 3" xfId="18969" xr:uid="{8F1A3C80-6590-4D60-A0F8-4306826D7435}"/>
    <cellStyle name="Migliaia 34 2 4 3" xfId="9953" xr:uid="{4B4CC052-11F5-4D45-96DC-D4EC98AF03B1}"/>
    <cellStyle name="Migliaia 34 2 4 3 2" xfId="32223" xr:uid="{88AF6291-B83D-4F20-B736-27006ABE8C9C}"/>
    <cellStyle name="Migliaia 34 2 4 3 3" xfId="21947" xr:uid="{91D4B213-37F7-4844-BC6C-B1925F863015}"/>
    <cellStyle name="Migliaia 34 2 4 4" xfId="26298" xr:uid="{87A773F4-4AA2-4CD3-88BC-173C2B9363A7}"/>
    <cellStyle name="Migliaia 34 2 4 5" xfId="15999" xr:uid="{7BF5DFEE-B15E-4738-9C16-142B8F0EA695}"/>
    <cellStyle name="Migliaia 34 2 5" xfId="6509" xr:uid="{1A58B6DB-2F93-4E9D-8145-8EBBEC09437A}"/>
    <cellStyle name="Migliaia 34 2 5 2" xfId="29009" xr:uid="{1BEAC5E0-7620-4E36-9674-51F6746FFA26}"/>
    <cellStyle name="Migliaia 34 2 5 3" xfId="18716" xr:uid="{D98F63A7-7BF4-4056-9995-D8F7B214DD13}"/>
    <cellStyle name="Migliaia 34 2 6" xfId="9700" xr:uid="{E4058DA9-55B2-40F8-A4E9-429860A27ABC}"/>
    <cellStyle name="Migliaia 34 2 6 2" xfId="31970" xr:uid="{C7424670-1CDE-4AD4-8A11-BA11F08BBF34}"/>
    <cellStyle name="Migliaia 34 2 6 3" xfId="21694" xr:uid="{1AD26227-AE11-4002-A82A-913836BD0491}"/>
    <cellStyle name="Migliaia 34 2 7" xfId="12819" xr:uid="{B715C06C-B682-4D67-A069-A4730EEF871A}"/>
    <cellStyle name="Migliaia 34 2 7 3" xfId="23690" xr:uid="{023C63B6-4EB0-4C35-9044-260C37034911}"/>
    <cellStyle name="Migliaia 34 2 8" xfId="26046" xr:uid="{7BDA9619-E9E1-4D1C-9885-D1FE096AE5CC}"/>
    <cellStyle name="Migliaia 34 2 9" xfId="15746" xr:uid="{B36DC42B-91DA-4687-AEDC-9017FE49F4EC}"/>
    <cellStyle name="Migliaia 34 3" xfId="3116" xr:uid="{5200D5FB-0E63-41F2-87EA-DBEC135BDD83}"/>
    <cellStyle name="Migliaia 34 3 2" xfId="3982" xr:uid="{931BA411-F637-4E5F-8A23-4403C55CE8E7}"/>
    <cellStyle name="Migliaia 34 3 2 2" xfId="4798" xr:uid="{454FF7A0-9C10-401E-AF3A-69046A47FF6C}"/>
    <cellStyle name="Migliaia 34 3 2 2 2" xfId="7984" xr:uid="{EF9DED19-5DD2-4442-8440-DA53B3F03A60}"/>
    <cellStyle name="Migliaia 34 3 2 2 2 2" xfId="30414" xr:uid="{63119F5B-0655-4503-B89C-C6234673A702}"/>
    <cellStyle name="Migliaia 34 3 2 2 2 3" xfId="20124" xr:uid="{D04B5D22-681E-4AF8-93B9-5C56FAF68628}"/>
    <cellStyle name="Migliaia 34 3 2 2 3" xfId="11106" xr:uid="{02BAC771-3B99-4091-AEB3-1E75CC3A855F}"/>
    <cellStyle name="Migliaia 34 3 2 2 3 3" xfId="23104" xr:uid="{2CBBAD5E-446B-4A38-B49B-CA71980F874B}"/>
    <cellStyle name="Migliaia 34 3 2 2 4" xfId="13554" xr:uid="{B5187D87-65AA-416D-9E25-43B76278DC78}"/>
    <cellStyle name="Migliaia 34 3 2 2 4 3" xfId="24190" xr:uid="{F5AAD5E2-7BDB-4C02-B304-0B5F16CDC2F8}"/>
    <cellStyle name="Migliaia 34 3 2 2 5" xfId="27455" xr:uid="{B18EBA70-405F-4A9B-B48B-E50CDD58330A}"/>
    <cellStyle name="Migliaia 34 3 2 2 6" xfId="17156" xr:uid="{18E4F9EB-0DD7-49BC-8B04-90CC3ABD19E2}"/>
    <cellStyle name="Migliaia 34 3 2 3" xfId="7128" xr:uid="{143615AD-9A40-4E3D-B7E4-714F810AFFD9}"/>
    <cellStyle name="Migliaia 34 3 2 3 2" xfId="29599" xr:uid="{013DC01B-9F0F-497A-A945-C0A9EB7E30ED}"/>
    <cellStyle name="Migliaia 34 3 2 3 3" xfId="19308" xr:uid="{2648D40B-BBE1-4F27-8AA9-6D38AFD89545}"/>
    <cellStyle name="Migliaia 34 3 2 4" xfId="10292" xr:uid="{1C7FFDDA-9F6D-4152-968A-D333D97A192B}"/>
    <cellStyle name="Migliaia 34 3 2 4 2" xfId="32561" xr:uid="{028DA976-1F2A-477E-9065-7AF3A92DFDF7}"/>
    <cellStyle name="Migliaia 34 3 2 4 3" xfId="22287" xr:uid="{34C2644E-1A1F-4E47-BFD2-A1B8EF52F9BE}"/>
    <cellStyle name="Migliaia 34 3 2 5" xfId="12950" xr:uid="{9C892E31-84E9-4441-A27F-36E43786F5B4}"/>
    <cellStyle name="Migliaia 34 3 2 5 3" xfId="23773" xr:uid="{1C281130-F69C-4663-81C2-5A8BC500365F}"/>
    <cellStyle name="Migliaia 34 3 2 6" xfId="26638" xr:uid="{BC825DBE-F350-4B83-8333-4FA76B63B48A}"/>
    <cellStyle name="Migliaia 34 3 2 7" xfId="16339" xr:uid="{B2C17910-A658-4A63-A744-BC3B0B8BA2F3}"/>
    <cellStyle name="Migliaia 34 3 3" xfId="3803" xr:uid="{D6F6D986-2F00-45CD-ADFA-E85590081963}"/>
    <cellStyle name="Migliaia 34 3 3 2" xfId="6966" xr:uid="{859BEDFB-207B-4988-8220-EF8ACC93B24C}"/>
    <cellStyle name="Migliaia 34 3 3 2 2" xfId="29437" xr:uid="{5AA38BE7-1DFB-4AA7-B7D1-623EAA865CCB}"/>
    <cellStyle name="Migliaia 34 3 3 2 3" xfId="19144" xr:uid="{110C8E8C-D129-4596-829F-A62E528A2C2A}"/>
    <cellStyle name="Migliaia 34 3 3 3" xfId="10129" xr:uid="{63D234FF-6ADC-4C0A-88D0-508E4A52948E}"/>
    <cellStyle name="Migliaia 34 3 3 3 2" xfId="32398" xr:uid="{6EAD6881-A99E-45AB-A664-320B556CD77E}"/>
    <cellStyle name="Migliaia 34 3 3 3 3" xfId="22123" xr:uid="{AF1B626A-6DCD-4AEA-BA88-757A6622F29D}"/>
    <cellStyle name="Migliaia 34 3 3 4" xfId="13394" xr:uid="{30284A62-5045-49ED-AF5E-FFA050F7B548}"/>
    <cellStyle name="Migliaia 34 3 3 4 3" xfId="24030" xr:uid="{1D7D898C-65CE-4A43-9F48-733EA974250F}"/>
    <cellStyle name="Migliaia 34 3 3 5" xfId="26474" xr:uid="{E844DDC6-DEBB-47BB-863B-96A53F738FFD}"/>
    <cellStyle name="Migliaia 34 3 3 6" xfId="16175" xr:uid="{3049D9E3-4214-4F8C-97EB-D8D605D6C664}"/>
    <cellStyle name="Migliaia 34 3 4" xfId="3323" xr:uid="{B99A45EB-E970-434F-B1A2-CBDBE461BAD7}"/>
    <cellStyle name="Migliaia 34 3 4 2" xfId="6680" xr:uid="{471BF6D8-367E-4583-A77F-F4E69B5967A4}"/>
    <cellStyle name="Migliaia 34 3 4 2 2" xfId="29180" xr:uid="{8E05A3AA-6172-4527-99A3-BE09FB5310E5}"/>
    <cellStyle name="Migliaia 34 3 4 2 3" xfId="18887" xr:uid="{0F7563A6-EB94-432C-BE0B-2FE78B166691}"/>
    <cellStyle name="Migliaia 34 3 4 3" xfId="9871" xr:uid="{EF03DC91-7947-4CBD-B05D-A4760C284F0D}"/>
    <cellStyle name="Migliaia 34 3 4 3 2" xfId="32141" xr:uid="{DC98B183-74FD-452D-AE5F-44D1E39F1F22}"/>
    <cellStyle name="Migliaia 34 3 4 3 3" xfId="21865" xr:uid="{C78F09D5-FE14-48CE-9FB3-8AD78271ABC0}"/>
    <cellStyle name="Migliaia 34 3 4 4" xfId="26216" xr:uid="{04ADA083-19DA-482A-8A97-30623490CFBF}"/>
    <cellStyle name="Migliaia 34 3 4 5" xfId="15917" xr:uid="{213FF707-7EFD-4E80-A984-757E95D735F5}"/>
    <cellStyle name="Migliaia 34 3 5" xfId="6427" xr:uid="{7F783021-FE85-47DD-833B-83C5E8117E8B}"/>
    <cellStyle name="Migliaia 34 3 5 2" xfId="28928" xr:uid="{963571C0-6D6B-4757-B108-27F2B2EB4BC8}"/>
    <cellStyle name="Migliaia 34 3 5 3" xfId="18634" xr:uid="{1ACDA534-3B54-4A52-BD8D-8751F000E8DA}"/>
    <cellStyle name="Migliaia 34 3 6" xfId="9618" xr:uid="{EE57F710-4820-47F1-B1F0-276C8F4A7AC4}"/>
    <cellStyle name="Migliaia 34 3 6 2" xfId="31888" xr:uid="{3BC9BDE1-45F7-4B8D-A798-839D653D0EE9}"/>
    <cellStyle name="Migliaia 34 3 6 3" xfId="21612" xr:uid="{6FD2F191-0F61-4B7A-9D79-7C1E51E18B69}"/>
    <cellStyle name="Migliaia 34 3 7" xfId="12738" xr:uid="{B6AB8894-93A2-4AD2-85AA-90CAEA0110BD}"/>
    <cellStyle name="Migliaia 34 3 7 3" xfId="23608" xr:uid="{77EB6788-78CD-4EE8-92CB-54F36ABC52B7}"/>
    <cellStyle name="Migliaia 34 3 8" xfId="25964" xr:uid="{4AF79657-D17C-4FF0-85E1-7E5ADDD47650}"/>
    <cellStyle name="Migliaia 34 3 9" xfId="15664" xr:uid="{1085D0FA-7870-4F80-91BF-74A44DE1B63D}"/>
    <cellStyle name="Migliaia 34 4" xfId="3733" xr:uid="{68663A66-DDA1-40F3-9B6B-641DAC45481D}"/>
    <cellStyle name="Migliaia 34 4 2" xfId="4678" xr:uid="{175F2A7F-650F-4A00-9F00-E0F7DF41431E}"/>
    <cellStyle name="Migliaia 34 4 2 2" xfId="7854" xr:uid="{20B0A28F-CA02-4D4C-AB38-7A18C63F4F89}"/>
    <cellStyle name="Migliaia 34 4 2 2 2" xfId="30282" xr:uid="{DE28C6EC-A868-4C30-949E-34857E563FE8}"/>
    <cellStyle name="Migliaia 34 4 2 2 3" xfId="19993" xr:uid="{042B003F-9E34-42BB-AF10-D96E94D38BC5}"/>
    <cellStyle name="Migliaia 34 4 2 3" xfId="10977" xr:uid="{B42719FF-6607-4577-9A6C-6BB8698C07EB}"/>
    <cellStyle name="Migliaia 34 4 2 3 3" xfId="22972" xr:uid="{1F6950D4-5C13-43D6-BCFF-7BF58B7789DD}"/>
    <cellStyle name="Migliaia 34 4 2 4" xfId="27323" xr:uid="{F8D7AC70-F8BA-4A26-90F0-C2DDA45A02B7}"/>
    <cellStyle name="Migliaia 34 4 2 5" xfId="17024" xr:uid="{422E5763-9B74-492D-8668-D0373AEA1601}"/>
    <cellStyle name="Migliaia 34 4 3" xfId="6887" xr:uid="{03AB1C69-80FB-48CF-BFBF-82B65247F081}"/>
    <cellStyle name="Migliaia 34 4 3 2" xfId="29358" xr:uid="{27FC49B7-7F96-4F4D-B955-48F58296DB82}"/>
    <cellStyle name="Migliaia 34 4 3 3" xfId="19065" xr:uid="{EFC5300F-B3BF-435F-B455-F0680485A365}"/>
    <cellStyle name="Migliaia 34 4 4" xfId="10050" xr:uid="{CE60E08D-A6A6-485E-961E-58337B680374}"/>
    <cellStyle name="Migliaia 34 4 4 2" xfId="32319" xr:uid="{5E6118BA-F2E5-4E89-8586-2ADB77D7F9E6}"/>
    <cellStyle name="Migliaia 34 4 4 3" xfId="22044" xr:uid="{E4E4F965-56A8-4C4C-AE4E-1F85D89A5B61}"/>
    <cellStyle name="Migliaia 34 4 5" xfId="13316" xr:uid="{13C7B957-18FE-4AE0-B117-2042853D3D43}"/>
    <cellStyle name="Migliaia 34 4 5 3" xfId="23951" xr:uid="{B49517B5-D8C3-4B7D-B95D-354B0A60DCCC}"/>
    <cellStyle name="Migliaia 34 4 6" xfId="26395" xr:uid="{56C0D395-7F6A-4F88-B4E6-C7FC53DF738C}"/>
    <cellStyle name="Migliaia 34 4 7" xfId="16096" xr:uid="{DD6A22F4-64FC-410B-BB06-6648E2C37882}"/>
    <cellStyle name="Migliaia 34 5" xfId="4475" xr:uid="{82A86627-9CC5-4EE9-BFF9-26CC4C47249F}"/>
    <cellStyle name="Migliaia 34 5 2" xfId="7651" xr:uid="{26CBD32A-06B7-4517-BC82-CC0575EC674D}"/>
    <cellStyle name="Migliaia 34 5 2 2" xfId="30080" xr:uid="{8988A89C-2B90-4EBF-B10D-2A344D10E1D6}"/>
    <cellStyle name="Migliaia 34 5 2 3" xfId="19790" xr:uid="{BB6DAA12-C53E-4B28-A753-C41D9BB51B23}"/>
    <cellStyle name="Migliaia 34 5 3" xfId="10774" xr:uid="{289F5504-40E6-4C82-90BB-E17862E348A0}"/>
    <cellStyle name="Migliaia 34 5 3 3" xfId="22769" xr:uid="{182F5C98-0359-4F3C-B5B8-16B5BDB39A20}"/>
    <cellStyle name="Migliaia 34 5 4" xfId="13972" xr:uid="{DAF4ADDE-392A-468E-A015-7FB3F223C73A}"/>
    <cellStyle name="Migliaia 34 5 4 3" xfId="24611" xr:uid="{87BBDEE1-2EA9-4259-A80F-A20F69592603}"/>
    <cellStyle name="Migliaia 34 5 5" xfId="27120" xr:uid="{CCAA9ADC-9BEB-401C-A6FB-C726C901C013}"/>
    <cellStyle name="Migliaia 34 5 6" xfId="16821" xr:uid="{4EF8723E-8DF1-4BC4-9EC8-2476A287EC42}"/>
    <cellStyle name="Migliaia 34 6" xfId="4375" xr:uid="{E1770EB6-184A-4597-B790-87AF59B73C99}"/>
    <cellStyle name="Migliaia 34 6 2" xfId="7550" xr:uid="{F5B0D21E-0100-4804-80F8-66D44F8A57BC}"/>
    <cellStyle name="Migliaia 34 6 2 2" xfId="29979" xr:uid="{A5C5DE66-8B02-4E95-B35B-C48C71AF4A23}"/>
    <cellStyle name="Migliaia 34 6 2 3" xfId="19689" xr:uid="{CC61FF5B-99C1-4C76-B8C3-07DB5196E1BC}"/>
    <cellStyle name="Migliaia 34 6 3" xfId="10673" xr:uid="{18D59F64-31FB-433B-BDD6-1916403FACCB}"/>
    <cellStyle name="Migliaia 34 6 3 3" xfId="22668" xr:uid="{43E1420E-5BE1-427A-9D84-2C9713CF5C8F}"/>
    <cellStyle name="Migliaia 34 6 4" xfId="13760" xr:uid="{C6BD080B-BC04-48B8-87DE-1F8C426AF7FA}"/>
    <cellStyle name="Migliaia 34 6 4 3" xfId="24399" xr:uid="{9DD963EE-853F-4995-BE28-E8DE3195D936}"/>
    <cellStyle name="Migliaia 34 6 5" xfId="27019" xr:uid="{53FD1DCE-3856-49EB-B291-7E7E11BFBAF8}"/>
    <cellStyle name="Migliaia 34 6 6" xfId="16720" xr:uid="{582AD222-17EC-4ED1-8B74-7EE9BDBFF62B}"/>
    <cellStyle name="Migliaia 34 7" xfId="4272" xr:uid="{0CD5B26E-E8E9-41C5-AA70-51E753B9781E}"/>
    <cellStyle name="Migliaia 34 7 2" xfId="7447" xr:uid="{C9509F90-28EF-4A0C-91D6-F1DF9AF3288A}"/>
    <cellStyle name="Migliaia 34 7 2 2" xfId="29890" xr:uid="{98DDA034-556B-4A8C-8514-715D38F03B61}"/>
    <cellStyle name="Migliaia 34 7 2 3" xfId="19600" xr:uid="{2AA10349-8B80-4BFC-BFA5-40DC2C84F070}"/>
    <cellStyle name="Migliaia 34 7 3" xfId="10584" xr:uid="{02319F02-4697-43EC-9416-6B3EDEED2880}"/>
    <cellStyle name="Migliaia 34 7 3 3" xfId="22579" xr:uid="{86DD264E-9A65-4195-990A-AD15EF6F701A}"/>
    <cellStyle name="Migliaia 34 7 4" xfId="26930" xr:uid="{571E0F1D-684F-4E2D-B4A8-DC3DEA1F90C4}"/>
    <cellStyle name="Migliaia 34 7 5" xfId="16631" xr:uid="{DD14183A-6A9C-46A2-9ED1-E903B95F839D}"/>
    <cellStyle name="Migliaia 34 8" xfId="3241" xr:uid="{4CC9CD16-2F39-423C-AAFA-498171A8C5C1}"/>
    <cellStyle name="Migliaia 34 8 2" xfId="6596" xr:uid="{16AF437F-4260-41D0-BEA8-B06F63CED30C}"/>
    <cellStyle name="Migliaia 34 8 2 2" xfId="29096" xr:uid="{57EACB90-6294-4016-9320-F673994C9281}"/>
    <cellStyle name="Migliaia 34 8 2 3" xfId="18803" xr:uid="{09D3F04F-D3A3-48B9-83D6-F889A8A3142B}"/>
    <cellStyle name="Migliaia 34 8 3" xfId="9787" xr:uid="{B1F56DB5-2F85-4E43-8C75-8738E8FC0690}"/>
    <cellStyle name="Migliaia 34 8 3 2" xfId="32057" xr:uid="{6F2ED64D-82BC-4F52-8EE9-ACB05E2D5CEC}"/>
    <cellStyle name="Migliaia 34 8 3 3" xfId="21781" xr:uid="{7693E4A7-B57F-4921-ADEC-4C429BF38D4D}"/>
    <cellStyle name="Migliaia 34 8 4" xfId="26133" xr:uid="{48E31172-C089-4475-97E6-F991D41FF208}"/>
    <cellStyle name="Migliaia 34 8 5" xfId="15833" xr:uid="{255F5046-7440-48DB-8EE2-B01A253864BF}"/>
    <cellStyle name="Migliaia 34 9" xfId="3055" xr:uid="{B5639639-608A-4E45-9A7A-03B8EBC6BEFF}"/>
    <cellStyle name="Migliaia 34 9 2" xfId="6344" xr:uid="{BA481C74-F412-45DD-A35C-58C665CA06B6}"/>
    <cellStyle name="Migliaia 34 9 2 2" xfId="28845" xr:uid="{F48DD3F0-784C-47DB-A69E-BFFC9365C126}"/>
    <cellStyle name="Migliaia 34 9 2 3" xfId="18551" xr:uid="{912D286F-D58E-4AF4-82B6-BB606F7EF8DA}"/>
    <cellStyle name="Migliaia 34 9 3" xfId="9535" xr:uid="{D0B0498C-DF95-461A-A474-9BEC6BAA2760}"/>
    <cellStyle name="Migliaia 34 9 3 2" xfId="31805" xr:uid="{CAEBBBF3-0E8E-49F6-B7CA-B9687CA0E6C2}"/>
    <cellStyle name="Migliaia 34 9 3 3" xfId="21529" xr:uid="{542DB752-CA04-4E81-8DCB-EB120EF9B27C}"/>
    <cellStyle name="Migliaia 34 9 4" xfId="25881" xr:uid="{ECD34CDF-A67C-48B8-AA83-0812E41B74FB}"/>
    <cellStyle name="Migliaia 34 9 5" xfId="15581" xr:uid="{2015F89A-D39A-47DF-A298-43177FD6FC28}"/>
    <cellStyle name="Migliaia 35" xfId="2862" xr:uid="{D1FCB8F4-3C86-4056-A2D4-A71D55CA9C5B}"/>
    <cellStyle name="Migliaia 35 10" xfId="2943" xr:uid="{738D41DB-2270-4728-BB7B-832BD2A2D42B}"/>
    <cellStyle name="Migliaia 35 10 2" xfId="6235" xr:uid="{3F1950E7-9C69-4CE5-89BE-33F110ADABE1}"/>
    <cellStyle name="Migliaia 35 10 2 2" xfId="28736" xr:uid="{0FB67F6F-E5CE-44E9-ACBD-6AE7DF341270}"/>
    <cellStyle name="Migliaia 35 10 2 3" xfId="18442" xr:uid="{AD49193A-1D1D-4460-9C5D-AA2FE952B6F7}"/>
    <cellStyle name="Migliaia 35 10 3" xfId="9426" xr:uid="{BBF7F161-2905-40CB-AD3D-28782F52B4AF}"/>
    <cellStyle name="Migliaia 35 10 3 2" xfId="31696" xr:uid="{085DC605-BA81-43AB-9CBB-028C05AF862D}"/>
    <cellStyle name="Migliaia 35 10 3 3" xfId="21420" xr:uid="{F27B2CBF-6A51-4DD8-9401-AE91F0BC8D78}"/>
    <cellStyle name="Migliaia 35 10 4" xfId="25772" xr:uid="{98D46DDE-3FBF-4CF4-9829-BE78DE5A8A5B}"/>
    <cellStyle name="Migliaia 35 10 5" xfId="15472" xr:uid="{7FA69E3A-A5E0-45CC-8B90-A6AFB93E6116}"/>
    <cellStyle name="Migliaia 35 11" xfId="6148" xr:uid="{37A112B4-3828-4E4C-85C3-AFE329CEAA3C}"/>
    <cellStyle name="Migliaia 35 11 2" xfId="28649" xr:uid="{40397C09-EC3C-4DEB-B504-AF76594B431A}"/>
    <cellStyle name="Migliaia 35 11 3" xfId="18355" xr:uid="{872287F7-114C-4D14-8B9E-3D05113A0FD3}"/>
    <cellStyle name="Migliaia 35 12" xfId="9339" xr:uid="{54F294C5-FCD6-4342-BBC1-EDDD0916DF60}"/>
    <cellStyle name="Migliaia 35 12 2" xfId="31609" xr:uid="{7FB55AAA-2F68-4E76-9FEB-1306663E50EA}"/>
    <cellStyle name="Migliaia 35 12 3" xfId="21333" xr:uid="{0089B244-71CE-499E-A9E1-2918B249765A}"/>
    <cellStyle name="Migliaia 35 13" xfId="12662" xr:uid="{2A6C2686-072D-4FEF-9884-576CF90DA3BF}"/>
    <cellStyle name="Migliaia 35 13 3" xfId="23530" xr:uid="{DF24B1FC-FA82-4279-ACA1-059FE8CA7F95}"/>
    <cellStyle name="Migliaia 35 14" xfId="25685" xr:uid="{54E94BFC-C8C8-487A-8863-D3E9E93A82B3}"/>
    <cellStyle name="Migliaia 35 15" xfId="15385" xr:uid="{5DA87EA5-A20B-4AF3-9E30-20A30DC253A9}"/>
    <cellStyle name="Migliaia 35 2" xfId="3161" xr:uid="{B555A9C3-E5D9-4F4D-AF35-C6946134F13B}"/>
    <cellStyle name="Migliaia 35 2 2" xfId="4031" xr:uid="{F3FBD79F-EDE9-45B0-BB5A-0E29740FEDC7}"/>
    <cellStyle name="Migliaia 35 2 2 2" xfId="5014" xr:uid="{2A987164-ACA9-460A-8A2B-7905DB4A0EA5}"/>
    <cellStyle name="Migliaia 35 2 2 2 2" xfId="8212" xr:uid="{4484E3F3-4F05-4808-8010-F01E737D0073}"/>
    <cellStyle name="Migliaia 35 2 2 2 2 2" xfId="30624" xr:uid="{A632B6F4-A4E1-48B0-A697-D555199A57E6}"/>
    <cellStyle name="Migliaia 35 2 2 2 2 3" xfId="20335" xr:uid="{B8FF67D4-75C0-4FAC-AA83-4959281CC966}"/>
    <cellStyle name="Migliaia 35 2 2 2 3" xfId="11317" xr:uid="{34BE9262-A5FB-488A-9B95-2A5C6ECB4DEA}"/>
    <cellStyle name="Migliaia 35 2 2 2 3 3" xfId="23315" xr:uid="{65FDE310-CA9C-48EC-B10C-F3EE80DC1E83}"/>
    <cellStyle name="Migliaia 35 2 2 2 4" xfId="13632" xr:uid="{8F981C28-3E31-4FA3-9FCA-24A1DE8C8A3F}"/>
    <cellStyle name="Migliaia 35 2 2 2 4 3" xfId="24270" xr:uid="{C6C2A9B5-1B6D-4038-BFC6-5DC43E049E8A}"/>
    <cellStyle name="Migliaia 35 2 2 2 5" xfId="27661" xr:uid="{113305DF-C9DE-4EBB-B93B-F0D9E7179AE7}"/>
    <cellStyle name="Migliaia 35 2 2 2 6" xfId="17367" xr:uid="{EB87A53D-3CD0-44A1-844E-699F117E5AE7}"/>
    <cellStyle name="Migliaia 35 2 2 3" xfId="7206" xr:uid="{335D89B8-7B4F-4B87-88D9-A48991B55185}"/>
    <cellStyle name="Migliaia 35 2 2 3 2" xfId="29678" xr:uid="{6A0D04B6-A704-4C69-9813-6BCEE640AFB9}"/>
    <cellStyle name="Migliaia 35 2 2 3 3" xfId="19388" xr:uid="{3FD0DCE8-CD4B-4920-8AEC-CA7ADC3B6B02}"/>
    <cellStyle name="Migliaia 35 2 2 4" xfId="10372" xr:uid="{8DF517CF-4A39-4818-A07B-13337FEAC444}"/>
    <cellStyle name="Migliaia 35 2 2 4 3" xfId="22367" xr:uid="{88694281-A660-4699-89E2-7EDD6E39A2B7}"/>
    <cellStyle name="Migliaia 35 2 2 5" xfId="13028" xr:uid="{20C8063E-27E4-4F30-8D25-6AAA81359900}"/>
    <cellStyle name="Migliaia 35 2 2 5 3" xfId="23853" xr:uid="{FA1DA6EB-5F61-4F1E-BC03-7B463AC6D807}"/>
    <cellStyle name="Migliaia 35 2 2 6" xfId="26718" xr:uid="{011AAE87-9E80-42E2-8842-03729527FA7C}"/>
    <cellStyle name="Migliaia 35 2 2 7" xfId="16419" xr:uid="{65FAD00A-C64A-4F76-B804-C90D47E9DC3A}"/>
    <cellStyle name="Migliaia 35 2 3" xfId="3877" xr:uid="{4C7AE542-9619-42F3-8D9C-C9863FFEBB4F}"/>
    <cellStyle name="Migliaia 35 2 3 2" xfId="7049" xr:uid="{8614FDBA-8EA7-4A4C-B008-18E047FF15F5}"/>
    <cellStyle name="Migliaia 35 2 3 2 2" xfId="29519" xr:uid="{1DC8F6B4-37D6-43C1-BB6A-89B3D06B8462}"/>
    <cellStyle name="Migliaia 35 2 3 2 3" xfId="19227" xr:uid="{C7E5217B-0527-4B2C-9EC6-C1825A1EE382}"/>
    <cellStyle name="Migliaia 35 2 3 3" xfId="10211" xr:uid="{A7815781-2998-420B-92C2-23755AC0B5E4}"/>
    <cellStyle name="Migliaia 35 2 3 3 2" xfId="32481" xr:uid="{3715B460-1C8B-4683-955E-F7EAA1D59732}"/>
    <cellStyle name="Migliaia 35 2 3 3 3" xfId="22206" xr:uid="{3FA13C3F-7572-4036-ACEA-FF4524DE99F0}"/>
    <cellStyle name="Migliaia 35 2 3 4" xfId="13469" xr:uid="{AD39757F-B162-4932-8443-9AE3C6242B2E}"/>
    <cellStyle name="Migliaia 35 2 3 4 3" xfId="24108" xr:uid="{E977825E-F715-4863-A217-9E4ADB26A123}"/>
    <cellStyle name="Migliaia 35 2 3 5" xfId="26557" xr:uid="{B27CDD8D-300F-41A9-ADCE-E9ABE72F40EB}"/>
    <cellStyle name="Migliaia 35 2 3 6" xfId="16258" xr:uid="{B822271D-5F01-4405-8FC3-2AE0A19D38D4}"/>
    <cellStyle name="Migliaia 35 2 4" xfId="3406" xr:uid="{1EA33156-B5FA-4492-B83B-31D3AE67AB56}"/>
    <cellStyle name="Migliaia 35 2 4 2" xfId="6763" xr:uid="{63E5A7A2-0663-44DB-B400-6F8D52206B2E}"/>
    <cellStyle name="Migliaia 35 2 4 2 2" xfId="29263" xr:uid="{D46D2E23-7F45-4187-A23E-59C2EC5853E6}"/>
    <cellStyle name="Migliaia 35 2 4 2 3" xfId="18970" xr:uid="{550315ED-3CF5-4630-B50E-7CA52165E8FB}"/>
    <cellStyle name="Migliaia 35 2 4 3" xfId="9954" xr:uid="{0F387254-2F32-4541-BE37-1426B2D9B3D8}"/>
    <cellStyle name="Migliaia 35 2 4 3 2" xfId="32224" xr:uid="{38A37741-759F-4647-BDBF-9D28A02E1B7A}"/>
    <cellStyle name="Migliaia 35 2 4 3 3" xfId="21948" xr:uid="{1C72F7EA-9459-4957-AC43-A8A18BF9BC04}"/>
    <cellStyle name="Migliaia 35 2 4 4" xfId="26299" xr:uid="{2BC3E76F-29E9-4F22-8122-612EE6276E18}"/>
    <cellStyle name="Migliaia 35 2 4 5" xfId="16000" xr:uid="{C26064D9-ABD8-4E1B-8C14-787BB379021C}"/>
    <cellStyle name="Migliaia 35 2 5" xfId="6510" xr:uid="{46FCFCC5-882D-48DD-BB86-EB606AF44E16}"/>
    <cellStyle name="Migliaia 35 2 5 2" xfId="29010" xr:uid="{FBEB1C43-774F-4897-8550-6F9DABB93587}"/>
    <cellStyle name="Migliaia 35 2 5 3" xfId="18717" xr:uid="{96D33AD4-DB8E-441D-A6B1-1FCA8C9C7911}"/>
    <cellStyle name="Migliaia 35 2 6" xfId="9701" xr:uid="{5FD478DA-9184-47C8-B2F3-E193D4291BA7}"/>
    <cellStyle name="Migliaia 35 2 6 2" xfId="31971" xr:uid="{9F0D7D83-25F3-45E7-92F4-6D0EA8212F92}"/>
    <cellStyle name="Migliaia 35 2 6 3" xfId="21695" xr:uid="{8C45C552-B59F-486D-876A-BB608E1D7531}"/>
    <cellStyle name="Migliaia 35 2 7" xfId="12820" xr:uid="{38177CC6-29C8-4E96-A9C3-DC9CF06732EB}"/>
    <cellStyle name="Migliaia 35 2 7 3" xfId="23691" xr:uid="{17E50392-43D0-4F76-BC1E-C3160ABADED1}"/>
    <cellStyle name="Migliaia 35 2 8" xfId="26047" xr:uid="{3FB93974-48E7-46CB-A91D-022B12B320E7}"/>
    <cellStyle name="Migliaia 35 2 9" xfId="15747" xr:uid="{24330D70-4F81-488A-A081-BB0B45209708}"/>
    <cellStyle name="Migliaia 35 3" xfId="3117" xr:uid="{017B924F-58ED-47F9-AAA9-F55E22EE7511}"/>
    <cellStyle name="Migliaia 35 3 2" xfId="3983" xr:uid="{E256FE9F-AA00-4178-AFB1-96575E4D793F}"/>
    <cellStyle name="Migliaia 35 3 2 2" xfId="4799" xr:uid="{0F7B365E-9C06-46AB-8325-BA192E20C959}"/>
    <cellStyle name="Migliaia 35 3 2 2 2" xfId="7985" xr:uid="{C9B7F11B-4EA0-4216-A723-2CE486AA24D6}"/>
    <cellStyle name="Migliaia 35 3 2 2 2 2" xfId="30415" xr:uid="{FD47A894-9720-4174-AAC2-9FBBCC047329}"/>
    <cellStyle name="Migliaia 35 3 2 2 2 3" xfId="20125" xr:uid="{206A717D-D7C4-437F-B7A6-21AAAF18193D}"/>
    <cellStyle name="Migliaia 35 3 2 2 3" xfId="11107" xr:uid="{0E5CF3B7-05D8-4F87-895D-04838A9014C0}"/>
    <cellStyle name="Migliaia 35 3 2 2 3 3" xfId="23105" xr:uid="{FB15184E-AA81-401B-8962-B137D70AAC43}"/>
    <cellStyle name="Migliaia 35 3 2 2 4" xfId="13555" xr:uid="{FF41A05C-A089-463C-B10F-0C4FE71F5C54}"/>
    <cellStyle name="Migliaia 35 3 2 2 4 3" xfId="24191" xr:uid="{B37F4C80-0E62-4E1B-BFCC-F39D0CED193C}"/>
    <cellStyle name="Migliaia 35 3 2 2 5" xfId="27456" xr:uid="{482C2E15-0B8F-4E1F-9996-B8DA967962A8}"/>
    <cellStyle name="Migliaia 35 3 2 2 6" xfId="17157" xr:uid="{E5F3224B-4A1B-4C03-B6D1-DAB390E2C6A7}"/>
    <cellStyle name="Migliaia 35 3 2 3" xfId="7129" xr:uid="{AD960454-BCBE-46EC-8A0C-144ABE963EC9}"/>
    <cellStyle name="Migliaia 35 3 2 3 2" xfId="29600" xr:uid="{5AD4349C-5250-446E-92D6-1F4C338E7405}"/>
    <cellStyle name="Migliaia 35 3 2 3 3" xfId="19309" xr:uid="{DD78CB50-4AAD-4711-9B9B-6E551A0FB7A9}"/>
    <cellStyle name="Migliaia 35 3 2 4" xfId="10293" xr:uid="{71D56894-C9DA-4ACA-98F9-1AD1B485461B}"/>
    <cellStyle name="Migliaia 35 3 2 4 2" xfId="32562" xr:uid="{14BE346F-8E08-42EE-9981-6314CBB71904}"/>
    <cellStyle name="Migliaia 35 3 2 4 3" xfId="22288" xr:uid="{C9CF1852-BFA9-4E61-9C99-C28FAEC8A9B1}"/>
    <cellStyle name="Migliaia 35 3 2 5" xfId="12951" xr:uid="{94C04098-FDFC-43EB-943F-6F0724A036A4}"/>
    <cellStyle name="Migliaia 35 3 2 5 3" xfId="23774" xr:uid="{78A5D519-10F8-4703-A6B3-F25E1A3CBE27}"/>
    <cellStyle name="Migliaia 35 3 2 6" xfId="26639" xr:uid="{FCB2DD74-18DD-42FA-8F35-6C40C09D71AA}"/>
    <cellStyle name="Migliaia 35 3 2 7" xfId="16340" xr:uid="{5AD5133C-E0FD-4533-9DF8-BEDABE130AEA}"/>
    <cellStyle name="Migliaia 35 3 3" xfId="3804" xr:uid="{53EDE299-91ED-4D9E-B79D-8BB5CFD5625F}"/>
    <cellStyle name="Migliaia 35 3 3 2" xfId="6967" xr:uid="{769DD199-0504-4EA9-A2F3-8FC6CE078F31}"/>
    <cellStyle name="Migliaia 35 3 3 2 2" xfId="29438" xr:uid="{714A88E7-AD89-41B2-A39A-A88658A5B42A}"/>
    <cellStyle name="Migliaia 35 3 3 2 3" xfId="19145" xr:uid="{8A2F7984-1C83-43C4-91BC-ED098B5F52D8}"/>
    <cellStyle name="Migliaia 35 3 3 3" xfId="10130" xr:uid="{A6680A74-447D-4D52-9069-FAB5C1C144CD}"/>
    <cellStyle name="Migliaia 35 3 3 3 2" xfId="32399" xr:uid="{EEDD0758-A2E2-4680-9EE0-F8806F3DEDBD}"/>
    <cellStyle name="Migliaia 35 3 3 3 3" xfId="22124" xr:uid="{6205BF28-0BE2-474C-93AD-D7C3B6876F0F}"/>
    <cellStyle name="Migliaia 35 3 3 4" xfId="13395" xr:uid="{F42CD2EF-F1FA-4C97-BF00-4BAFE8487C82}"/>
    <cellStyle name="Migliaia 35 3 3 4 3" xfId="24031" xr:uid="{242C46E4-8CCA-4F75-99E5-92B85802C422}"/>
    <cellStyle name="Migliaia 35 3 3 5" xfId="26475" xr:uid="{FB5CA020-B8A0-4D41-B2A4-83F3784044F8}"/>
    <cellStyle name="Migliaia 35 3 3 6" xfId="16176" xr:uid="{277C1370-41CD-4F84-969B-A71AA8CA5005}"/>
    <cellStyle name="Migliaia 35 3 4" xfId="3324" xr:uid="{53DF6363-890C-4A83-AC11-F1512E8AC8B1}"/>
    <cellStyle name="Migliaia 35 3 4 2" xfId="6681" xr:uid="{B66D7F29-5ABD-4B70-825E-67501D95F4FC}"/>
    <cellStyle name="Migliaia 35 3 4 2 2" xfId="29181" xr:uid="{B4871A78-A64B-4D82-8A1E-F0EB88786C35}"/>
    <cellStyle name="Migliaia 35 3 4 2 3" xfId="18888" xr:uid="{2BFE4D03-E54D-462F-B075-303B67C7D4CA}"/>
    <cellStyle name="Migliaia 35 3 4 3" xfId="9872" xr:uid="{8B5A5860-64B2-461C-8E8F-27A55A1E85D4}"/>
    <cellStyle name="Migliaia 35 3 4 3 2" xfId="32142" xr:uid="{E4B7ABB5-C825-47C0-9D5D-7D67D82A47C4}"/>
    <cellStyle name="Migliaia 35 3 4 3 3" xfId="21866" xr:uid="{EEEC249D-F069-4716-B899-499A303E397A}"/>
    <cellStyle name="Migliaia 35 3 4 4" xfId="26217" xr:uid="{D1B065D0-246C-4574-9DA8-F5B1E5C55727}"/>
    <cellStyle name="Migliaia 35 3 4 5" xfId="15918" xr:uid="{F76CA56C-7FFA-460A-9C8D-53928DD90B82}"/>
    <cellStyle name="Migliaia 35 3 5" xfId="6428" xr:uid="{DF016B4F-5922-41FB-8A40-2C2DE572D555}"/>
    <cellStyle name="Migliaia 35 3 5 2" xfId="28929" xr:uid="{4474F099-2F6B-4FBE-A2F4-8D4C20833AD3}"/>
    <cellStyle name="Migliaia 35 3 5 3" xfId="18635" xr:uid="{3495B537-491C-4008-9C32-673385987F0C}"/>
    <cellStyle name="Migliaia 35 3 6" xfId="9619" xr:uid="{AE1580E6-DC4D-4972-8744-191CF3D6A31A}"/>
    <cellStyle name="Migliaia 35 3 6 2" xfId="31889" xr:uid="{E8F2E5A3-4F1F-4F1B-9F26-066E32CFAE27}"/>
    <cellStyle name="Migliaia 35 3 6 3" xfId="21613" xr:uid="{DC897AC6-E734-4C0A-B61B-53702BB81DEF}"/>
    <cellStyle name="Migliaia 35 3 7" xfId="12739" xr:uid="{145E34C2-FDF5-4C60-B454-8195BBF530B5}"/>
    <cellStyle name="Migliaia 35 3 7 3" xfId="23609" xr:uid="{132C07AC-EFB7-4D47-9F65-9AB71FEB9D76}"/>
    <cellStyle name="Migliaia 35 3 8" xfId="25965" xr:uid="{C9B3341B-68C2-498E-A072-0F2A1DCBCF6E}"/>
    <cellStyle name="Migliaia 35 3 9" xfId="15665" xr:uid="{F8485084-9966-40B3-82E5-ED4B3D62D9E5}"/>
    <cellStyle name="Migliaia 35 4" xfId="3734" xr:uid="{D0A3416A-25C1-4A38-A180-50D6419B0C60}"/>
    <cellStyle name="Migliaia 35 4 2" xfId="4679" xr:uid="{A2888886-7E61-4BCB-AD63-210C512C77AE}"/>
    <cellStyle name="Migliaia 35 4 2 2" xfId="7855" xr:uid="{CABE1436-0279-47D7-B652-AD5621E05A4C}"/>
    <cellStyle name="Migliaia 35 4 2 2 2" xfId="30283" xr:uid="{523584AA-1F46-4B08-821F-FB1EF9C3DF5B}"/>
    <cellStyle name="Migliaia 35 4 2 2 3" xfId="19994" xr:uid="{15071F9B-632B-4990-9898-A795E62A1A44}"/>
    <cellStyle name="Migliaia 35 4 2 3" xfId="10978" xr:uid="{62EC7F8F-747B-4B8C-9F56-BD3EAA704D7C}"/>
    <cellStyle name="Migliaia 35 4 2 3 3" xfId="22973" xr:uid="{27AA31A4-800A-42F3-9441-67A5F5EBA916}"/>
    <cellStyle name="Migliaia 35 4 2 4" xfId="27324" xr:uid="{0F79485A-DBF4-4EEB-8D45-17D57A9F1C55}"/>
    <cellStyle name="Migliaia 35 4 2 5" xfId="17025" xr:uid="{EA90E8EC-3AE9-432B-9E0D-601713A16F43}"/>
    <cellStyle name="Migliaia 35 4 3" xfId="6888" xr:uid="{6115EC7E-80F0-47FA-BE46-D9EB17C4FC39}"/>
    <cellStyle name="Migliaia 35 4 3 2" xfId="29359" xr:uid="{829A66FD-5AA1-4C8E-9741-49006B55C234}"/>
    <cellStyle name="Migliaia 35 4 3 3" xfId="19066" xr:uid="{724FDFBA-29FD-4DB9-AE25-D9D65C47C372}"/>
    <cellStyle name="Migliaia 35 4 4" xfId="10051" xr:uid="{F4F48564-0A61-4102-8C80-B82495C043D5}"/>
    <cellStyle name="Migliaia 35 4 4 2" xfId="32320" xr:uid="{4595636D-10E8-4979-B343-8892E0364603}"/>
    <cellStyle name="Migliaia 35 4 4 3" xfId="22045" xr:uid="{BC36D681-7480-4118-966D-71E83C34BC29}"/>
    <cellStyle name="Migliaia 35 4 5" xfId="13317" xr:uid="{BB270EE0-76F8-4C79-874F-F560193FC465}"/>
    <cellStyle name="Migliaia 35 4 5 3" xfId="23952" xr:uid="{AE83ABFF-D6B7-47DF-9F60-E3EE702FDC45}"/>
    <cellStyle name="Migliaia 35 4 6" xfId="26396" xr:uid="{CAE1E473-E8CA-44B8-B951-CF4A0FB154D4}"/>
    <cellStyle name="Migliaia 35 4 7" xfId="16097" xr:uid="{0514A266-B520-4D65-A1E5-69757C618716}"/>
    <cellStyle name="Migliaia 35 5" xfId="4476" xr:uid="{6599A9E2-DDE0-41CD-BAC7-9D3E72BD16A9}"/>
    <cellStyle name="Migliaia 35 5 2" xfId="7652" xr:uid="{0BB93389-3E9D-41CA-8770-78EE59B8B0E9}"/>
    <cellStyle name="Migliaia 35 5 2 2" xfId="30081" xr:uid="{19F8949B-D964-4FE6-916D-FEF703071D37}"/>
    <cellStyle name="Migliaia 35 5 2 3" xfId="19791" xr:uid="{38EBD4E0-C239-4D4C-B730-501A80005718}"/>
    <cellStyle name="Migliaia 35 5 3" xfId="10775" xr:uid="{0F2F1FF9-B095-43F6-980D-61E0AEDE52ED}"/>
    <cellStyle name="Migliaia 35 5 3 3" xfId="22770" xr:uid="{DD3F84D8-ABC1-4EE7-855B-4F0F2F9B179C}"/>
    <cellStyle name="Migliaia 35 5 4" xfId="14041" xr:uid="{73FA4CF9-EA88-4FDE-B6C3-738098AFBD8F}"/>
    <cellStyle name="Migliaia 35 5 4 3" xfId="24680" xr:uid="{8EAC7893-1DC5-4510-85DE-F4B7EBAA2AF1}"/>
    <cellStyle name="Migliaia 35 5 5" xfId="27121" xr:uid="{9AA4D62F-0C81-47B6-8FFA-E1AFDEBFAB2B}"/>
    <cellStyle name="Migliaia 35 5 6" xfId="16822" xr:uid="{EB6BA136-2172-48B9-91D1-B3F6E225DE41}"/>
    <cellStyle name="Migliaia 35 6" xfId="4376" xr:uid="{F58E9086-9D57-40BA-AB5F-3BA0770EAA37}"/>
    <cellStyle name="Migliaia 35 6 2" xfId="7551" xr:uid="{ABD4C7FF-8366-415B-A595-360A1AB9E034}"/>
    <cellStyle name="Migliaia 35 6 2 2" xfId="29980" xr:uid="{09D80B59-D661-4DFC-846C-8CE8B1F41685}"/>
    <cellStyle name="Migliaia 35 6 2 3" xfId="19690" xr:uid="{4786CFD0-5966-4D9E-9654-1EDD55C794D1}"/>
    <cellStyle name="Migliaia 35 6 3" xfId="10674" xr:uid="{4A164FDE-E9BA-4C5D-ABBB-E7DA50D6AA81}"/>
    <cellStyle name="Migliaia 35 6 3 3" xfId="22669" xr:uid="{695539D3-E4C9-4EB5-856A-037A94302178}"/>
    <cellStyle name="Migliaia 35 6 4" xfId="13827" xr:uid="{2D163DB1-4936-468F-944B-2C39FAA70909}"/>
    <cellStyle name="Migliaia 35 6 4 3" xfId="24467" xr:uid="{E98AD4AF-6131-404D-AA5C-0A0686434678}"/>
    <cellStyle name="Migliaia 35 6 5" xfId="27020" xr:uid="{58A6EF24-8A91-4015-8AA6-5497C5BCE663}"/>
    <cellStyle name="Migliaia 35 6 6" xfId="16721" xr:uid="{169CEAAE-54BF-4C20-B6B0-D13575B4EB95}"/>
    <cellStyle name="Migliaia 35 7" xfId="4273" xr:uid="{0B55CD6F-8266-4FAF-B4B4-42F49BD39483}"/>
    <cellStyle name="Migliaia 35 7 2" xfId="7448" xr:uid="{59A4B7BC-9EDB-446B-8F5F-7715B63608AC}"/>
    <cellStyle name="Migliaia 35 7 2 2" xfId="29891" xr:uid="{801CD92B-D072-47F6-9ECA-0189A801FE8A}"/>
    <cellStyle name="Migliaia 35 7 2 3" xfId="19601" xr:uid="{429769B6-26BE-4750-8B96-A5E7A1D14E24}"/>
    <cellStyle name="Migliaia 35 7 3" xfId="10585" xr:uid="{C6CE223F-FF36-464A-A9DD-6D41EA3F8176}"/>
    <cellStyle name="Migliaia 35 7 3 3" xfId="22580" xr:uid="{A47B32EC-E99D-4672-9247-2DF7F77BF320}"/>
    <cellStyle name="Migliaia 35 7 4" xfId="26931" xr:uid="{0B13EB99-814E-4DE5-94A0-38CDEAF243C8}"/>
    <cellStyle name="Migliaia 35 7 5" xfId="16632" xr:uid="{049997F9-90F9-491A-BD9F-8B4200C5111E}"/>
    <cellStyle name="Migliaia 35 8" xfId="3242" xr:uid="{9B789965-794C-4198-A55E-15DAFE5D2F84}"/>
    <cellStyle name="Migliaia 35 8 2" xfId="6597" xr:uid="{3A144DE3-AE9D-48E7-A155-4C63B4AA133D}"/>
    <cellStyle name="Migliaia 35 8 2 2" xfId="29097" xr:uid="{08E59EDD-00F2-4B18-9C24-4A0DD1348DC0}"/>
    <cellStyle name="Migliaia 35 8 2 3" xfId="18804" xr:uid="{B457DD5C-1117-4995-91D0-36197D82462C}"/>
    <cellStyle name="Migliaia 35 8 3" xfId="9788" xr:uid="{BB25F64A-6DA8-4872-837A-1D9254E55B9F}"/>
    <cellStyle name="Migliaia 35 8 3 2" xfId="32058" xr:uid="{C23CD129-34DB-4EF3-ACDC-45B6CFF745C4}"/>
    <cellStyle name="Migliaia 35 8 3 3" xfId="21782" xr:uid="{0442D03A-F32E-41A3-9024-CE49E449A9AB}"/>
    <cellStyle name="Migliaia 35 8 4" xfId="26134" xr:uid="{4DBC873D-FC91-479F-8ECB-60C7693D94D7}"/>
    <cellStyle name="Migliaia 35 8 5" xfId="15834" xr:uid="{0DA009B0-C833-49F4-A961-A6DA2A323873}"/>
    <cellStyle name="Migliaia 35 9" xfId="3056" xr:uid="{E674F58E-239A-4433-B641-1AB0DF78047B}"/>
    <cellStyle name="Migliaia 35 9 2" xfId="6345" xr:uid="{24E3CF79-9146-403E-A51F-299069A89D71}"/>
    <cellStyle name="Migliaia 35 9 2 2" xfId="28846" xr:uid="{EFB44A00-0303-409F-9606-00B3BAD7CEFB}"/>
    <cellStyle name="Migliaia 35 9 2 3" xfId="18552" xr:uid="{E9BB495E-C4FD-4D0F-8C3F-A0203F4EFACA}"/>
    <cellStyle name="Migliaia 35 9 3" xfId="9536" xr:uid="{5968C835-C451-4487-AE57-F89C340F38DC}"/>
    <cellStyle name="Migliaia 35 9 3 2" xfId="31806" xr:uid="{F8C637D2-1456-4A82-9A2C-F4C9D94F110A}"/>
    <cellStyle name="Migliaia 35 9 3 3" xfId="21530" xr:uid="{39889A23-B2FD-48BC-A21A-6DC8A8389EE0}"/>
    <cellStyle name="Migliaia 35 9 4" xfId="25882" xr:uid="{5B1AE9D8-2F95-420C-90D9-824606292975}"/>
    <cellStyle name="Migliaia 35 9 5" xfId="15582" xr:uid="{CB92B9A4-BE82-4DB6-A9A4-77C642B3CEC3}"/>
    <cellStyle name="Migliaia 36" xfId="2864" xr:uid="{D31DEF3D-7E08-4492-A935-295387FE874C}"/>
    <cellStyle name="Migliaia 36 10" xfId="2945" xr:uid="{0D0AB79C-BD8E-4195-9CA8-A99A3413F754}"/>
    <cellStyle name="Migliaia 36 10 2" xfId="6237" xr:uid="{8F247761-1C25-4C7C-9FB4-3625636095BB}"/>
    <cellStyle name="Migliaia 36 10 2 2" xfId="28738" xr:uid="{4B84DE87-57C5-4F94-B8E8-A0CF10FA11E8}"/>
    <cellStyle name="Migliaia 36 10 2 3" xfId="18444" xr:uid="{BFD07EE4-276F-402E-A309-5561376C1091}"/>
    <cellStyle name="Migliaia 36 10 3" xfId="9428" xr:uid="{8761CA6D-EEAB-4E52-BACD-2E212D199FC7}"/>
    <cellStyle name="Migliaia 36 10 3 2" xfId="31698" xr:uid="{1927EF22-D86F-4261-B550-30382D62656C}"/>
    <cellStyle name="Migliaia 36 10 3 3" xfId="21422" xr:uid="{4BA82890-7250-4527-A657-F65E82153F4F}"/>
    <cellStyle name="Migliaia 36 10 4" xfId="25774" xr:uid="{DC4124E2-B65C-4803-8C56-4892F204BC91}"/>
    <cellStyle name="Migliaia 36 10 5" xfId="15474" xr:uid="{63016336-2E59-41EB-825D-9CBF93E4426E}"/>
    <cellStyle name="Migliaia 36 11" xfId="6150" xr:uid="{42E23FF6-03B9-4619-88A2-7AD6C9586518}"/>
    <cellStyle name="Migliaia 36 11 2" xfId="28651" xr:uid="{9F7EFF6E-40ED-4B90-9930-FDABB348697F}"/>
    <cellStyle name="Migliaia 36 11 3" xfId="18357" xr:uid="{5726FB9D-206D-46F0-A272-477820A5A6E8}"/>
    <cellStyle name="Migliaia 36 12" xfId="9341" xr:uid="{D3DF5228-9187-4248-8D5F-152BEF75BD58}"/>
    <cellStyle name="Migliaia 36 12 2" xfId="31611" xr:uid="{E66A1F99-CD38-45D7-84AB-3EDCF1F2ED73}"/>
    <cellStyle name="Migliaia 36 12 3" xfId="21335" xr:uid="{4E8FCC94-993E-439F-AD41-B998C4F4AE85}"/>
    <cellStyle name="Migliaia 36 13" xfId="12664" xr:uid="{E205B906-4150-446C-8C39-24D7B6F0D6B6}"/>
    <cellStyle name="Migliaia 36 13 3" xfId="23532" xr:uid="{2D814E34-189D-44D7-A04E-F3F525DD361E}"/>
    <cellStyle name="Migliaia 36 14" xfId="25687" xr:uid="{53ECD2C7-04A0-4BA5-9D86-7D1DBC9C6241}"/>
    <cellStyle name="Migliaia 36 15" xfId="15387" xr:uid="{F8DC752D-9C43-45B0-830F-C64863DB55FA}"/>
    <cellStyle name="Migliaia 36 2" xfId="3163" xr:uid="{79855D69-B860-4A91-A1C2-B79FCE8ABC99}"/>
    <cellStyle name="Migliaia 36 2 2" xfId="4033" xr:uid="{613FFAB6-9E78-4D8A-9859-FB00A639D1DA}"/>
    <cellStyle name="Migliaia 36 2 2 2" xfId="5016" xr:uid="{1D84E1DF-0C6C-4481-A323-E78288C4C622}"/>
    <cellStyle name="Migliaia 36 2 2 2 2" xfId="8214" xr:uid="{CA48B1D0-3E62-4AB0-9E1C-2CA14CB776DD}"/>
    <cellStyle name="Migliaia 36 2 2 2 2 2" xfId="30626" xr:uid="{B7069698-AC5B-4939-A957-E0BD85D6F5AB}"/>
    <cellStyle name="Migliaia 36 2 2 2 2 3" xfId="20337" xr:uid="{D38ED948-0B5B-4D58-B467-1FE48E1616A1}"/>
    <cellStyle name="Migliaia 36 2 2 2 3" xfId="11319" xr:uid="{3E952853-9681-4326-89CD-62AA3F77E220}"/>
    <cellStyle name="Migliaia 36 2 2 2 3 3" xfId="23317" xr:uid="{036270B2-EA52-416C-B8DD-48E7EC1C8B64}"/>
    <cellStyle name="Migliaia 36 2 2 2 4" xfId="13634" xr:uid="{EB4E8E3B-2AEB-44BF-8D4E-6FD76C94BAB1}"/>
    <cellStyle name="Migliaia 36 2 2 2 4 3" xfId="24272" xr:uid="{24D8710B-CDE7-426E-999D-DC52C3C2D338}"/>
    <cellStyle name="Migliaia 36 2 2 2 5" xfId="27663" xr:uid="{A75995DA-25B9-4C62-9EBD-9AE49644D6BA}"/>
    <cellStyle name="Migliaia 36 2 2 2 6" xfId="17369" xr:uid="{7121D8FA-DD54-4764-8EDA-B92AE96FCB38}"/>
    <cellStyle name="Migliaia 36 2 2 3" xfId="7208" xr:uid="{EC27D2B7-2628-4068-A8E6-14A936E4C456}"/>
    <cellStyle name="Migliaia 36 2 2 3 2" xfId="29680" xr:uid="{DCAAD492-6007-46F1-B247-86CC65CC50FD}"/>
    <cellStyle name="Migliaia 36 2 2 3 3" xfId="19390" xr:uid="{B5BD386E-5AC0-40D9-8CCF-D1EBE0A7FE3E}"/>
    <cellStyle name="Migliaia 36 2 2 4" xfId="10374" xr:uid="{ADC7CC92-7DBB-4643-A514-6AD468E4D84E}"/>
    <cellStyle name="Migliaia 36 2 2 4 3" xfId="22369" xr:uid="{9ECA50F3-CAE4-4CC9-9944-87BD7ED8CA12}"/>
    <cellStyle name="Migliaia 36 2 2 5" xfId="13030" xr:uid="{8BD10E57-10F8-4B4E-995C-905EDC0F164A}"/>
    <cellStyle name="Migliaia 36 2 2 5 3" xfId="23855" xr:uid="{B9EBACB9-0E1A-4A30-850A-4132892EC69D}"/>
    <cellStyle name="Migliaia 36 2 2 6" xfId="26720" xr:uid="{B8B6BBA6-7FE3-40E5-B746-E1B8AAA22B9B}"/>
    <cellStyle name="Migliaia 36 2 2 7" xfId="16421" xr:uid="{2E0B2B21-54AA-4FFA-8384-E62C1ACE5536}"/>
    <cellStyle name="Migliaia 36 2 3" xfId="3879" xr:uid="{2787474E-53B5-4F8F-9822-E01E6C1F644E}"/>
    <cellStyle name="Migliaia 36 2 3 2" xfId="7051" xr:uid="{81328E0C-2AB8-4E0F-BB44-C5505D82822D}"/>
    <cellStyle name="Migliaia 36 2 3 2 2" xfId="29521" xr:uid="{9220C728-FD57-40F9-9A44-3A874FDD5767}"/>
    <cellStyle name="Migliaia 36 2 3 2 3" xfId="19229" xr:uid="{15F80E70-A86B-4C14-8720-909E8B236862}"/>
    <cellStyle name="Migliaia 36 2 3 3" xfId="10213" xr:uid="{662667E7-5DC0-418D-A02B-A6827A64A0A7}"/>
    <cellStyle name="Migliaia 36 2 3 3 2" xfId="32483" xr:uid="{541374E0-4ADC-4480-B533-7598FA47D70D}"/>
    <cellStyle name="Migliaia 36 2 3 3 3" xfId="22208" xr:uid="{E8823CA5-5FAC-4539-9E28-1A67BCE3A77C}"/>
    <cellStyle name="Migliaia 36 2 3 4" xfId="13471" xr:uid="{EA95E0A7-FAD6-49B6-83E1-897E3D6BF605}"/>
    <cellStyle name="Migliaia 36 2 3 4 3" xfId="24110" xr:uid="{E6ED6EC5-A58F-4B43-9B11-3042ECE81B73}"/>
    <cellStyle name="Migliaia 36 2 3 5" xfId="26559" xr:uid="{2BC3E8CB-959D-438C-AE6C-056526EEF316}"/>
    <cellStyle name="Migliaia 36 2 3 6" xfId="16260" xr:uid="{123B8001-3896-496D-AC1C-D3F132396D20}"/>
    <cellStyle name="Migliaia 36 2 4" xfId="3408" xr:uid="{6EC5E484-738F-4912-B37B-EB11F82B284B}"/>
    <cellStyle name="Migliaia 36 2 4 2" xfId="6765" xr:uid="{68E047AF-6B1A-44AB-B042-16EC6362885F}"/>
    <cellStyle name="Migliaia 36 2 4 2 2" xfId="29265" xr:uid="{9220A644-6672-462B-A303-FA4456F45F74}"/>
    <cellStyle name="Migliaia 36 2 4 2 3" xfId="18972" xr:uid="{2B0D4655-1712-4A29-B0C3-BCA59A1F3F2D}"/>
    <cellStyle name="Migliaia 36 2 4 3" xfId="9956" xr:uid="{E0161D09-E7B9-43C2-A6A6-9ECDC8AE839C}"/>
    <cellStyle name="Migliaia 36 2 4 3 2" xfId="32226" xr:uid="{AC485613-BDA5-448A-9140-7E423831B793}"/>
    <cellStyle name="Migliaia 36 2 4 3 3" xfId="21950" xr:uid="{30B13B99-905A-4761-9AD8-FDF155044DEA}"/>
    <cellStyle name="Migliaia 36 2 4 4" xfId="26301" xr:uid="{E978CB6D-1CCF-45E2-9A4F-E69DADEB1179}"/>
    <cellStyle name="Migliaia 36 2 4 5" xfId="16002" xr:uid="{85AA911E-3B64-4800-875C-B49FBC00DEE6}"/>
    <cellStyle name="Migliaia 36 2 5" xfId="6512" xr:uid="{A054C1DE-1DE5-4F87-8DC9-AD705AEC49C2}"/>
    <cellStyle name="Migliaia 36 2 5 2" xfId="29012" xr:uid="{391746A3-AA11-4A72-8150-76A38F59CEE9}"/>
    <cellStyle name="Migliaia 36 2 5 3" xfId="18719" xr:uid="{89D0BBBA-AC33-4A39-AFBE-FC65F8701DD7}"/>
    <cellStyle name="Migliaia 36 2 6" xfId="9703" xr:uid="{E4F56125-F2DA-4592-82B9-705DAB98570C}"/>
    <cellStyle name="Migliaia 36 2 6 2" xfId="31973" xr:uid="{2EBF8CC3-1A83-4DD5-A0EF-F1F3E4B6CB42}"/>
    <cellStyle name="Migliaia 36 2 6 3" xfId="21697" xr:uid="{3B6CAD16-37E0-4846-8107-EA538C66A477}"/>
    <cellStyle name="Migliaia 36 2 7" xfId="12822" xr:uid="{2E64AF34-5FA2-4E86-B958-54AA7EE46299}"/>
    <cellStyle name="Migliaia 36 2 7 3" xfId="23693" xr:uid="{B8E7D88A-6232-4A50-BA7B-E2AA22BEDFB5}"/>
    <cellStyle name="Migliaia 36 2 8" xfId="26049" xr:uid="{2F59637E-C178-42CD-A365-4202649C1037}"/>
    <cellStyle name="Migliaia 36 2 9" xfId="15749" xr:uid="{E7F32AC6-7840-4C47-B1ED-BEEEAAA47DA7}"/>
    <cellStyle name="Migliaia 36 3" xfId="3119" xr:uid="{3D8F2576-F6B9-45DA-AB75-0DD5B49D6919}"/>
    <cellStyle name="Migliaia 36 3 2" xfId="3985" xr:uid="{BAF65D48-6F73-42DC-9582-8EE74F45A55E}"/>
    <cellStyle name="Migliaia 36 3 2 2" xfId="4801" xr:uid="{DD688041-16E6-4CA1-BA0F-39440018B8E5}"/>
    <cellStyle name="Migliaia 36 3 2 2 2" xfId="7987" xr:uid="{5EE0B223-C505-417E-A123-961FBE8094FD}"/>
    <cellStyle name="Migliaia 36 3 2 2 2 2" xfId="30417" xr:uid="{A59A2B6A-D8AF-4042-B45B-6E6715C48991}"/>
    <cellStyle name="Migliaia 36 3 2 2 2 3" xfId="20127" xr:uid="{6A130F04-1E84-451A-96C7-1619BAB87FEC}"/>
    <cellStyle name="Migliaia 36 3 2 2 3" xfId="11109" xr:uid="{AF0DEAC9-D637-4B62-AAA3-98B12584D59C}"/>
    <cellStyle name="Migliaia 36 3 2 2 3 3" xfId="23107" xr:uid="{CCD57E9E-8FFE-446C-9572-701D7C2352DB}"/>
    <cellStyle name="Migliaia 36 3 2 2 4" xfId="13557" xr:uid="{865CD51F-1A7C-4D69-A6C6-D5FB9A0BF6E6}"/>
    <cellStyle name="Migliaia 36 3 2 2 4 3" xfId="24193" xr:uid="{6A966940-F63B-4851-B2B2-614175847FD1}"/>
    <cellStyle name="Migliaia 36 3 2 2 5" xfId="27458" xr:uid="{C8FE1EF8-2A31-42EE-BF1E-D53AF351D909}"/>
    <cellStyle name="Migliaia 36 3 2 2 6" xfId="17159" xr:uid="{D7861C0B-EC6A-419D-80AD-C63CDACFAB6D}"/>
    <cellStyle name="Migliaia 36 3 2 3" xfId="7131" xr:uid="{DACD0A02-9B17-44D3-8E44-6623A650BE13}"/>
    <cellStyle name="Migliaia 36 3 2 3 2" xfId="29602" xr:uid="{21DF3B9D-CA12-45F5-A636-F97657B7DC16}"/>
    <cellStyle name="Migliaia 36 3 2 3 3" xfId="19311" xr:uid="{8388D91D-0250-43A2-8447-AB98970CE620}"/>
    <cellStyle name="Migliaia 36 3 2 4" xfId="10295" xr:uid="{64982D52-37BA-46E1-878E-55CAA189E46F}"/>
    <cellStyle name="Migliaia 36 3 2 4 2" xfId="32564" xr:uid="{986C58F7-4231-44AA-9C37-F55ED10B2A5C}"/>
    <cellStyle name="Migliaia 36 3 2 4 3" xfId="22290" xr:uid="{31D324AA-AEC9-430C-8A1D-1E85EB69C8C1}"/>
    <cellStyle name="Migliaia 36 3 2 5" xfId="12953" xr:uid="{B32CB5B3-BEBD-4611-BDA4-B6C55F35F542}"/>
    <cellStyle name="Migliaia 36 3 2 5 3" xfId="23776" xr:uid="{C1608F3D-CC4C-43CE-8409-F449D17FED60}"/>
    <cellStyle name="Migliaia 36 3 2 6" xfId="26641" xr:uid="{84889ECE-2A06-4698-8E5C-C48E10611A56}"/>
    <cellStyle name="Migliaia 36 3 2 7" xfId="16342" xr:uid="{F3C321B4-0F54-48D5-9034-C659DF628E0B}"/>
    <cellStyle name="Migliaia 36 3 3" xfId="3806" xr:uid="{E2D0716C-CC6B-4D27-B8AD-9A7189674D71}"/>
    <cellStyle name="Migliaia 36 3 3 2" xfId="6969" xr:uid="{A446866D-BE41-4EA8-A9AE-D928169E269A}"/>
    <cellStyle name="Migliaia 36 3 3 2 2" xfId="29440" xr:uid="{DBE34C5C-0A44-4522-B2C2-FB5DC2AD4952}"/>
    <cellStyle name="Migliaia 36 3 3 2 3" xfId="19147" xr:uid="{F61D87E3-7947-4F53-9098-918C300A12FB}"/>
    <cellStyle name="Migliaia 36 3 3 3" xfId="10132" xr:uid="{96740482-31ED-4A53-ABFA-16CD7DDC7D64}"/>
    <cellStyle name="Migliaia 36 3 3 3 2" xfId="32401" xr:uid="{EDC44A64-5848-42C2-92C5-38CEE92F182F}"/>
    <cellStyle name="Migliaia 36 3 3 3 3" xfId="22126" xr:uid="{F223F72B-85D7-4D3E-BC76-B4E2359BD2B0}"/>
    <cellStyle name="Migliaia 36 3 3 4" xfId="13397" xr:uid="{18D7E147-C1E6-4215-8A48-4C193EDA08F9}"/>
    <cellStyle name="Migliaia 36 3 3 4 3" xfId="24033" xr:uid="{82B91F9B-6DC6-4B17-ADA3-0E998A5EF7AD}"/>
    <cellStyle name="Migliaia 36 3 3 5" xfId="26477" xr:uid="{B49D9437-1A49-4045-A6B4-A1EFFA71F21F}"/>
    <cellStyle name="Migliaia 36 3 3 6" xfId="16178" xr:uid="{7AC988EC-3545-4A7E-ACC1-F335ABA95DD1}"/>
    <cellStyle name="Migliaia 36 3 4" xfId="3326" xr:uid="{ED0D457D-A9A7-468A-9334-850CC2952B28}"/>
    <cellStyle name="Migliaia 36 3 4 2" xfId="6683" xr:uid="{F982ADED-0F50-4DCC-83B2-757A178F29CB}"/>
    <cellStyle name="Migliaia 36 3 4 2 2" xfId="29183" xr:uid="{39F80153-F4AE-462F-92F1-73DCF43CB8F5}"/>
    <cellStyle name="Migliaia 36 3 4 2 3" xfId="18890" xr:uid="{C0E31C83-35D2-47C9-AF02-EC8700E9E318}"/>
    <cellStyle name="Migliaia 36 3 4 3" xfId="9874" xr:uid="{C527F7EA-2874-4709-BA39-DD300FA2E283}"/>
    <cellStyle name="Migliaia 36 3 4 3 2" xfId="32144" xr:uid="{0ED5E9AD-D9F5-47A3-9729-89E98D8E2B11}"/>
    <cellStyle name="Migliaia 36 3 4 3 3" xfId="21868" xr:uid="{F1DC91ED-EDD3-44BE-9083-8DF46ED86580}"/>
    <cellStyle name="Migliaia 36 3 4 4" xfId="26219" xr:uid="{DCBBF479-C9AB-40F9-9C30-B5352C35DF6D}"/>
    <cellStyle name="Migliaia 36 3 4 5" xfId="15920" xr:uid="{3AFB9166-455B-46D7-A479-AD7DE7487966}"/>
    <cellStyle name="Migliaia 36 3 5" xfId="6430" xr:uid="{9CCF0996-3D57-4CC8-A7B2-EC6EF9BABD52}"/>
    <cellStyle name="Migliaia 36 3 5 2" xfId="28931" xr:uid="{0783D070-F226-4C10-A09A-736501A42132}"/>
    <cellStyle name="Migliaia 36 3 5 3" xfId="18637" xr:uid="{44C40810-0628-4BE3-8FDD-180F4D1AB072}"/>
    <cellStyle name="Migliaia 36 3 6" xfId="9621" xr:uid="{6C1DC57A-101C-4508-86D5-6AB71A76D1CE}"/>
    <cellStyle name="Migliaia 36 3 6 2" xfId="31891" xr:uid="{FC213507-62D0-449E-95B5-30566CFE0B42}"/>
    <cellStyle name="Migliaia 36 3 6 3" xfId="21615" xr:uid="{37BF479A-0F3C-436D-8953-C0D5A0608FE8}"/>
    <cellStyle name="Migliaia 36 3 7" xfId="12741" xr:uid="{CB5DA188-53B4-49A3-829A-4A0AAFA45607}"/>
    <cellStyle name="Migliaia 36 3 7 3" xfId="23611" xr:uid="{817F45E6-72B8-4851-903C-182B41A139E8}"/>
    <cellStyle name="Migliaia 36 3 8" xfId="25967" xr:uid="{18B70167-CEF5-4EA0-A29F-2FFE5EFE1C3A}"/>
    <cellStyle name="Migliaia 36 3 9" xfId="15667" xr:uid="{94EA8EA5-2291-4211-B03C-C933822B97CD}"/>
    <cellStyle name="Migliaia 36 4" xfId="3736" xr:uid="{3954358A-7F4B-42E2-86BC-FDD803FF3775}"/>
    <cellStyle name="Migliaia 36 4 2" xfId="4681" xr:uid="{219493E5-25CB-4F3E-8ED5-60A3BB174B2C}"/>
    <cellStyle name="Migliaia 36 4 2 2" xfId="7857" xr:uid="{36E54724-2468-4F58-8306-EC528CEB5F3D}"/>
    <cellStyle name="Migliaia 36 4 2 2 2" xfId="30285" xr:uid="{2A5A1259-BCAC-4ED9-83AA-7A09DCE7F04C}"/>
    <cellStyle name="Migliaia 36 4 2 2 3" xfId="19996" xr:uid="{13770288-DFD5-4663-AD5B-839D05809459}"/>
    <cellStyle name="Migliaia 36 4 2 3" xfId="10980" xr:uid="{D46208CA-8F30-493A-8A48-2729D6DC73EF}"/>
    <cellStyle name="Migliaia 36 4 2 3 3" xfId="22975" xr:uid="{6A684908-A046-465C-AF53-564357113DAF}"/>
    <cellStyle name="Migliaia 36 4 2 4" xfId="27326" xr:uid="{14199C17-86BA-4500-91F2-051D9AB63D30}"/>
    <cellStyle name="Migliaia 36 4 2 5" xfId="17027" xr:uid="{64F24EDE-F39A-4176-A22A-2D7A34C1A00B}"/>
    <cellStyle name="Migliaia 36 4 3" xfId="6890" xr:uid="{20EBA12F-7D5A-4556-A6B5-75BFB22A2E4B}"/>
    <cellStyle name="Migliaia 36 4 3 2" xfId="29361" xr:uid="{2FAFD8BB-5A23-441C-BD33-2581006D4353}"/>
    <cellStyle name="Migliaia 36 4 3 3" xfId="19068" xr:uid="{AAEFAEF4-8549-4A2A-8221-CAE558166034}"/>
    <cellStyle name="Migliaia 36 4 4" xfId="10053" xr:uid="{6A3568E3-1E10-4A05-A1CE-C8B98618E7C9}"/>
    <cellStyle name="Migliaia 36 4 4 2" xfId="32322" xr:uid="{FF52946C-EE14-47B9-9CBA-AAF28BE43E35}"/>
    <cellStyle name="Migliaia 36 4 4 3" xfId="22047" xr:uid="{1800D605-8C51-4433-8024-BEE0E1DCB7A9}"/>
    <cellStyle name="Migliaia 36 4 5" xfId="13319" xr:uid="{B0DF56AF-96A7-4FFE-A0A0-00E70E8A5532}"/>
    <cellStyle name="Migliaia 36 4 5 3" xfId="23954" xr:uid="{53FFDEA9-C9B2-4E18-8792-7C86D7250730}"/>
    <cellStyle name="Migliaia 36 4 6" xfId="26398" xr:uid="{186637F2-72D2-40CB-909D-39A4022A3491}"/>
    <cellStyle name="Migliaia 36 4 7" xfId="16099" xr:uid="{C826DCFC-D7E4-4881-87D9-6FAA0A33EFF5}"/>
    <cellStyle name="Migliaia 36 5" xfId="4478" xr:uid="{727D93E4-914B-475D-854A-EB024E8D7C7B}"/>
    <cellStyle name="Migliaia 36 5 2" xfId="7654" xr:uid="{06BCB175-41AD-4728-8583-A3F052D9051C}"/>
    <cellStyle name="Migliaia 36 5 2 2" xfId="30083" xr:uid="{2231EA4C-CB59-4CE4-B1A5-4519DE7A070A}"/>
    <cellStyle name="Migliaia 36 5 2 3" xfId="19793" xr:uid="{DE72852A-CB46-47A7-B3D5-C703C3AAE83A}"/>
    <cellStyle name="Migliaia 36 5 3" xfId="10777" xr:uid="{310E8B2C-DE72-4D0C-BB43-072CFE670A9F}"/>
    <cellStyle name="Migliaia 36 5 3 3" xfId="22772" xr:uid="{4C0E9843-9501-478C-99A3-758B0CDEDD3E}"/>
    <cellStyle name="Migliaia 36 5 4" xfId="13866" xr:uid="{407AAD52-F334-4716-B8D9-ED594BB4433A}"/>
    <cellStyle name="Migliaia 36 5 4 3" xfId="24506" xr:uid="{9DCBEE3E-9AE0-420D-9899-3A40E65AB461}"/>
    <cellStyle name="Migliaia 36 5 5" xfId="27123" xr:uid="{ADBC5DE3-9440-4F58-91D3-9B1F8869E327}"/>
    <cellStyle name="Migliaia 36 5 6" xfId="16824" xr:uid="{5258EDE2-C9B2-4949-9181-5D3B5DD52EFC}"/>
    <cellStyle name="Migliaia 36 6" xfId="4378" xr:uid="{94044598-5377-457F-9644-E70E780C4CC5}"/>
    <cellStyle name="Migliaia 36 6 2" xfId="7553" xr:uid="{368DEBD1-7DD8-40A9-851D-9D515C74199E}"/>
    <cellStyle name="Migliaia 36 6 2 2" xfId="29982" xr:uid="{D8FEAE0E-638D-4669-8D59-A9B320CBDCF7}"/>
    <cellStyle name="Migliaia 36 6 2 3" xfId="19692" xr:uid="{C4646280-462E-49DB-9555-65D8AF771794}"/>
    <cellStyle name="Migliaia 36 6 3" xfId="10676" xr:uid="{F3D49673-718C-4A38-B9A8-DDDACDF94B62}"/>
    <cellStyle name="Migliaia 36 6 3 3" xfId="22671" xr:uid="{36A22BA1-52B0-4266-844C-F72E46EA53D4}"/>
    <cellStyle name="Migliaia 36 6 4" xfId="13902" xr:uid="{B804803D-296D-4DE6-8BA0-5C10096E0A78}"/>
    <cellStyle name="Migliaia 36 6 4 3" xfId="24542" xr:uid="{C367A45F-D434-4DDE-8406-20408D467416}"/>
    <cellStyle name="Migliaia 36 6 5" xfId="27022" xr:uid="{3979EDBE-0396-4C6D-BE20-3AF5C0C6FE41}"/>
    <cellStyle name="Migliaia 36 6 6" xfId="16723" xr:uid="{E9525941-9B6B-450E-89A9-14DC7B771806}"/>
    <cellStyle name="Migliaia 36 7" xfId="4275" xr:uid="{8ABE38FD-1AB3-48E1-AC39-FFF03D6CDB0C}"/>
    <cellStyle name="Migliaia 36 7 2" xfId="7450" xr:uid="{68B43D57-B03A-4953-AE86-B2AAF1BACFF3}"/>
    <cellStyle name="Migliaia 36 7 2 2" xfId="29893" xr:uid="{D118D078-D697-472E-8948-0CA2B0640310}"/>
    <cellStyle name="Migliaia 36 7 2 3" xfId="19603" xr:uid="{7D475FEE-6C42-44F2-B07A-153F39701B84}"/>
    <cellStyle name="Migliaia 36 7 3" xfId="10587" xr:uid="{DFA503AF-0028-4BD0-9A4A-6AA518E2B6BF}"/>
    <cellStyle name="Migliaia 36 7 3 3" xfId="22582" xr:uid="{6CFA26D2-EA42-4E3E-B33C-05DA5E684105}"/>
    <cellStyle name="Migliaia 36 7 4" xfId="26933" xr:uid="{D1E0A8E4-559C-44E0-AAD2-481B12DAE7C6}"/>
    <cellStyle name="Migliaia 36 7 5" xfId="16634" xr:uid="{BF2BB897-02A8-433F-B6D7-9F9BD4055D56}"/>
    <cellStyle name="Migliaia 36 8" xfId="3244" xr:uid="{FE72DE9D-F030-4A83-A8A1-F4C4FC3E0283}"/>
    <cellStyle name="Migliaia 36 8 2" xfId="6599" xr:uid="{03A6EB8F-C04F-45C0-8238-0F5DF1633F19}"/>
    <cellStyle name="Migliaia 36 8 2 2" xfId="29099" xr:uid="{225D573E-6035-4C46-B30F-54A195A530E8}"/>
    <cellStyle name="Migliaia 36 8 2 3" xfId="18806" xr:uid="{A3DB0FD0-2C6C-4794-9DCD-82F6D3816C8D}"/>
    <cellStyle name="Migliaia 36 8 3" xfId="9790" xr:uid="{633B21FF-47EC-4797-9092-F22FBBEF6B74}"/>
    <cellStyle name="Migliaia 36 8 3 2" xfId="32060" xr:uid="{8D3A15FE-4519-4AF4-841D-9CA40CCFD3D7}"/>
    <cellStyle name="Migliaia 36 8 3 3" xfId="21784" xr:uid="{4E2673EF-9312-497A-86F8-627611925A22}"/>
    <cellStyle name="Migliaia 36 8 4" xfId="26136" xr:uid="{C3DB33E2-B3DD-48F3-BD7B-7AC7B4EB6AC9}"/>
    <cellStyle name="Migliaia 36 8 5" xfId="15836" xr:uid="{E088E740-6A88-420B-A63E-631C37439C7C}"/>
    <cellStyle name="Migliaia 36 9" xfId="3058" xr:uid="{5722E41E-277A-443F-BE94-8EBE4A8CF3EB}"/>
    <cellStyle name="Migliaia 36 9 2" xfId="6347" xr:uid="{2A266EDF-0ADE-4B8A-92B1-0CFA997E09E5}"/>
    <cellStyle name="Migliaia 36 9 2 2" xfId="28848" xr:uid="{52656D3B-F7F2-4226-9866-16219637FD67}"/>
    <cellStyle name="Migliaia 36 9 2 3" xfId="18554" xr:uid="{2A2564BD-4BAF-40FB-BBBB-F1FB3A3F7D52}"/>
    <cellStyle name="Migliaia 36 9 3" xfId="9538" xr:uid="{8911629A-E5C3-49F6-8B95-D6960A77E340}"/>
    <cellStyle name="Migliaia 36 9 3 2" xfId="31808" xr:uid="{4A7E8188-8C03-4724-8000-66E6D4D56967}"/>
    <cellStyle name="Migliaia 36 9 3 3" xfId="21532" xr:uid="{2EEFFEB0-6C0D-4D09-ACAD-F161FB848993}"/>
    <cellStyle name="Migliaia 36 9 4" xfId="25884" xr:uid="{A6CE95AE-2454-4FCF-8518-51D8BB85F1BE}"/>
    <cellStyle name="Migliaia 36 9 5" xfId="15584" xr:uid="{6C8F3B69-23C2-4C9F-9E1D-642171B5D4E2}"/>
    <cellStyle name="Migliaia 37" xfId="2863" xr:uid="{265336D2-797D-4066-B664-11B21B2BA559}"/>
    <cellStyle name="Migliaia 37 10" xfId="2944" xr:uid="{F2DD4B27-D5E8-400B-A349-4B7220F284E5}"/>
    <cellStyle name="Migliaia 37 10 2" xfId="6236" xr:uid="{0E387141-82EB-4A27-BA6E-606752DF6318}"/>
    <cellStyle name="Migliaia 37 10 2 2" xfId="28737" xr:uid="{2491F035-4B59-49D9-A64A-BE65EEB7BFD3}"/>
    <cellStyle name="Migliaia 37 10 2 3" xfId="18443" xr:uid="{A66389A0-EA7E-4627-B73E-648B94EA7397}"/>
    <cellStyle name="Migliaia 37 10 3" xfId="9427" xr:uid="{A5781C4B-BEAC-4AFC-A77A-121835009C47}"/>
    <cellStyle name="Migliaia 37 10 3 2" xfId="31697" xr:uid="{78F9FAA9-E306-475F-ACC4-344F13240B73}"/>
    <cellStyle name="Migliaia 37 10 3 3" xfId="21421" xr:uid="{42E1FAC5-00BB-493D-A1F0-D4DE64B00208}"/>
    <cellStyle name="Migliaia 37 10 4" xfId="25773" xr:uid="{5768DB88-C8BB-4B5F-AB80-3F4A4A14AFF8}"/>
    <cellStyle name="Migliaia 37 10 5" xfId="15473" xr:uid="{7B8C9099-6695-4C79-9D69-A54AA8FB9745}"/>
    <cellStyle name="Migliaia 37 11" xfId="6149" xr:uid="{9498C15E-A99C-4689-8119-B6E609320501}"/>
    <cellStyle name="Migliaia 37 11 2" xfId="28650" xr:uid="{E9270078-3A3F-4B73-A712-598507F2D45C}"/>
    <cellStyle name="Migliaia 37 11 3" xfId="18356" xr:uid="{09E34735-1CEC-48A0-923D-B963A260DEC9}"/>
    <cellStyle name="Migliaia 37 12" xfId="9340" xr:uid="{BA628D7D-E384-4C31-B654-193DC5CE9DAD}"/>
    <cellStyle name="Migliaia 37 12 2" xfId="31610" xr:uid="{7CAA0FCE-CB27-47AD-9C8C-7CC039BF5FC9}"/>
    <cellStyle name="Migliaia 37 12 3" xfId="21334" xr:uid="{FB06684F-3B7F-4925-AA81-4AC12F0D4F9D}"/>
    <cellStyle name="Migliaia 37 13" xfId="12663" xr:uid="{BCE07AE5-1BE2-4354-8363-618E78C7D342}"/>
    <cellStyle name="Migliaia 37 13 3" xfId="23531" xr:uid="{442476DC-BC09-4A43-B8EB-CB2C7275B643}"/>
    <cellStyle name="Migliaia 37 14" xfId="25686" xr:uid="{BD8CF689-077F-45BB-8B44-884A2D22FD11}"/>
    <cellStyle name="Migliaia 37 15" xfId="15386" xr:uid="{941D0D77-E400-4D4B-BB48-294ADCEE627C}"/>
    <cellStyle name="Migliaia 37 2" xfId="3162" xr:uid="{67375AF1-F980-4ABC-A0BB-0C15662B53BE}"/>
    <cellStyle name="Migliaia 37 2 2" xfId="4032" xr:uid="{915979C5-E6E4-4B2F-9C8C-E1B2D3A9A157}"/>
    <cellStyle name="Migliaia 37 2 2 2" xfId="5015" xr:uid="{517D32D7-00C3-4652-B3E6-455BC37EF7A9}"/>
    <cellStyle name="Migliaia 37 2 2 2 2" xfId="8213" xr:uid="{006D42BF-C237-4C33-A025-D67131A5CBBB}"/>
    <cellStyle name="Migliaia 37 2 2 2 2 2" xfId="30625" xr:uid="{F3774C44-7E72-4172-8E1F-EAC782C00BAC}"/>
    <cellStyle name="Migliaia 37 2 2 2 2 3" xfId="20336" xr:uid="{CD597144-B69A-4F09-95AF-EFC5B8A36DC9}"/>
    <cellStyle name="Migliaia 37 2 2 2 3" xfId="11318" xr:uid="{C2440BB1-EBE2-4A4F-BE27-05616F09C1B0}"/>
    <cellStyle name="Migliaia 37 2 2 2 3 3" xfId="23316" xr:uid="{48C14355-DA28-41A3-A0B7-C8F939D0D74C}"/>
    <cellStyle name="Migliaia 37 2 2 2 4" xfId="13633" xr:uid="{FF4C77BF-3C42-4608-8D06-8591BC7E02EB}"/>
    <cellStyle name="Migliaia 37 2 2 2 4 3" xfId="24271" xr:uid="{5E9274B2-F3C6-4E73-A422-0934C20A3650}"/>
    <cellStyle name="Migliaia 37 2 2 2 5" xfId="27662" xr:uid="{425977E9-DC5F-4432-8F25-8E7E378D2495}"/>
    <cellStyle name="Migliaia 37 2 2 2 6" xfId="17368" xr:uid="{A8B5E0FC-0740-47FF-AAFE-340E5553CCE1}"/>
    <cellStyle name="Migliaia 37 2 2 3" xfId="7207" xr:uid="{10EF9E94-6DAF-4BAA-9EAF-EC0FC5B3840A}"/>
    <cellStyle name="Migliaia 37 2 2 3 2" xfId="29679" xr:uid="{E1EF1596-8E62-419E-84A0-1D5349615361}"/>
    <cellStyle name="Migliaia 37 2 2 3 3" xfId="19389" xr:uid="{FAB81058-84F9-4141-AF72-0B0363D82B49}"/>
    <cellStyle name="Migliaia 37 2 2 4" xfId="10373" xr:uid="{55277B84-6786-4ED5-A521-DA596413243D}"/>
    <cellStyle name="Migliaia 37 2 2 4 3" xfId="22368" xr:uid="{211BFFAF-91F2-49F7-A7C2-D82EF686F7D4}"/>
    <cellStyle name="Migliaia 37 2 2 5" xfId="13029" xr:uid="{D23E5D5C-E418-4ECF-BCF8-AC54A7CC2CAF}"/>
    <cellStyle name="Migliaia 37 2 2 5 3" xfId="23854" xr:uid="{2E7AA042-3C16-4317-AFAD-B36DDEDF92D0}"/>
    <cellStyle name="Migliaia 37 2 2 6" xfId="26719" xr:uid="{D420D323-6486-49AF-95C3-A4ED87DA2BF3}"/>
    <cellStyle name="Migliaia 37 2 2 7" xfId="16420" xr:uid="{60F35D74-B4D5-400E-8807-19515FEA6C70}"/>
    <cellStyle name="Migliaia 37 2 3" xfId="3878" xr:uid="{2842A671-D0FD-498F-8F56-DD66B2B148F7}"/>
    <cellStyle name="Migliaia 37 2 3 2" xfId="7050" xr:uid="{18FBCE83-3D4C-4B1E-AAA2-CB45C7A9815E}"/>
    <cellStyle name="Migliaia 37 2 3 2 2" xfId="29520" xr:uid="{3E8F42A9-A369-4346-BA38-08F92F5F4134}"/>
    <cellStyle name="Migliaia 37 2 3 2 3" xfId="19228" xr:uid="{A9602344-756E-402B-AC0C-CA81AC4C93DA}"/>
    <cellStyle name="Migliaia 37 2 3 3" xfId="10212" xr:uid="{673FDCB9-9685-4196-B9AD-35D1E9129379}"/>
    <cellStyle name="Migliaia 37 2 3 3 2" xfId="32482" xr:uid="{6B6CCB54-94D5-4269-8AAA-7597EFEF310A}"/>
    <cellStyle name="Migliaia 37 2 3 3 3" xfId="22207" xr:uid="{F7B4EA12-9F3F-4917-B56B-A6FF49150C77}"/>
    <cellStyle name="Migliaia 37 2 3 4" xfId="13470" xr:uid="{3FB29A98-5554-4817-BBD7-C3E0683509C1}"/>
    <cellStyle name="Migliaia 37 2 3 4 3" xfId="24109" xr:uid="{1C6D9DA0-574D-4B56-8A8B-8F4A809E561B}"/>
    <cellStyle name="Migliaia 37 2 3 5" xfId="26558" xr:uid="{16225D24-74F6-4D6B-98E6-9863070B359C}"/>
    <cellStyle name="Migliaia 37 2 3 6" xfId="16259" xr:uid="{EDC6BFA3-F311-49D4-80D1-3C5962D5CB40}"/>
    <cellStyle name="Migliaia 37 2 4" xfId="3407" xr:uid="{64CA46A6-06EF-49AC-A063-B6648B76772E}"/>
    <cellStyle name="Migliaia 37 2 4 2" xfId="6764" xr:uid="{1E8A54C1-7CF2-4EDA-9590-799000FBF646}"/>
    <cellStyle name="Migliaia 37 2 4 2 2" xfId="29264" xr:uid="{59DD82B4-5B96-41BD-91C9-8BD52033D1DA}"/>
    <cellStyle name="Migliaia 37 2 4 2 3" xfId="18971" xr:uid="{1252641D-34D3-4DF6-B798-E451130C716B}"/>
    <cellStyle name="Migliaia 37 2 4 3" xfId="9955" xr:uid="{59FD14DF-3937-41A7-8A02-2A7C25BB259E}"/>
    <cellStyle name="Migliaia 37 2 4 3 2" xfId="32225" xr:uid="{E6A5D149-024B-43B6-AC07-F8F61DD6F8C7}"/>
    <cellStyle name="Migliaia 37 2 4 3 3" xfId="21949" xr:uid="{8A8A2772-9286-4623-B408-1F4FBF74F20E}"/>
    <cellStyle name="Migliaia 37 2 4 4" xfId="26300" xr:uid="{5DB32647-FA94-4346-8D76-75925D8FC6AC}"/>
    <cellStyle name="Migliaia 37 2 4 5" xfId="16001" xr:uid="{C7D1951D-D28C-4F69-A261-97694B475294}"/>
    <cellStyle name="Migliaia 37 2 5" xfId="6511" xr:uid="{96A2F0E0-4198-4589-9521-019F11955E44}"/>
    <cellStyle name="Migliaia 37 2 5 2" xfId="29011" xr:uid="{A2D9A01B-CC63-45D0-8FB8-6C5F05CC25D1}"/>
    <cellStyle name="Migliaia 37 2 5 3" xfId="18718" xr:uid="{054C48A5-C0E5-4F21-9146-C03FA07F6551}"/>
    <cellStyle name="Migliaia 37 2 6" xfId="9702" xr:uid="{B71CF2A4-3F48-4039-86DF-B94B16EE837F}"/>
    <cellStyle name="Migliaia 37 2 6 2" xfId="31972" xr:uid="{5BC1C09E-8FD2-4774-8166-C1BE177EE39C}"/>
    <cellStyle name="Migliaia 37 2 6 3" xfId="21696" xr:uid="{9197D9B6-0944-49D0-B4B9-481F056F792A}"/>
    <cellStyle name="Migliaia 37 2 7" xfId="12821" xr:uid="{48EB3D4A-1DE3-4695-B9FF-54A4364F4FDA}"/>
    <cellStyle name="Migliaia 37 2 7 3" xfId="23692" xr:uid="{6AF416E5-5C52-49D6-86ED-93EA961ED03C}"/>
    <cellStyle name="Migliaia 37 2 8" xfId="26048" xr:uid="{2144CADB-EEC5-4E46-977B-FEC1A6390ADF}"/>
    <cellStyle name="Migliaia 37 2 9" xfId="15748" xr:uid="{5B724366-ECD0-4A68-ABCE-C8E14C49AF04}"/>
    <cellStyle name="Migliaia 37 3" xfId="3118" xr:uid="{0E6262F2-0673-4266-8A94-D62B0433D29E}"/>
    <cellStyle name="Migliaia 37 3 2" xfId="3984" xr:uid="{C818BF06-B1B0-4CE4-9D7A-5022B524962B}"/>
    <cellStyle name="Migliaia 37 3 2 2" xfId="4800" xr:uid="{4F68ACC3-E4B6-4743-BA18-B569355C17ED}"/>
    <cellStyle name="Migliaia 37 3 2 2 2" xfId="7986" xr:uid="{5A0EC353-68A0-4EDC-8861-5C723D6436A8}"/>
    <cellStyle name="Migliaia 37 3 2 2 2 2" xfId="30416" xr:uid="{6681054A-7798-4E45-AC0F-13B374B7006C}"/>
    <cellStyle name="Migliaia 37 3 2 2 2 3" xfId="20126" xr:uid="{5EF8D0A0-9E83-4B4D-9FE7-E65C99CC58E7}"/>
    <cellStyle name="Migliaia 37 3 2 2 3" xfId="11108" xr:uid="{3D25276C-91AB-46F5-B003-C605BF4D8BEF}"/>
    <cellStyle name="Migliaia 37 3 2 2 3 3" xfId="23106" xr:uid="{7523BD55-A039-44EA-AF85-F6451D84941E}"/>
    <cellStyle name="Migliaia 37 3 2 2 4" xfId="13556" xr:uid="{2F0F536D-5754-49C3-84D2-4AA7E8C48BD7}"/>
    <cellStyle name="Migliaia 37 3 2 2 4 3" xfId="24192" xr:uid="{938110E4-A9A0-4C41-82C8-62D904E043B6}"/>
    <cellStyle name="Migliaia 37 3 2 2 5" xfId="27457" xr:uid="{4A83C95F-709D-4ABE-B3EA-5BFA4A8C6A45}"/>
    <cellStyle name="Migliaia 37 3 2 2 6" xfId="17158" xr:uid="{ADA8F679-ABE2-468E-B6FE-F156107CC09F}"/>
    <cellStyle name="Migliaia 37 3 2 3" xfId="7130" xr:uid="{23DBA235-53A5-4462-93A6-760DD011F405}"/>
    <cellStyle name="Migliaia 37 3 2 3 2" xfId="29601" xr:uid="{02F30FEB-03E4-4165-BBD2-3539CE11235A}"/>
    <cellStyle name="Migliaia 37 3 2 3 3" xfId="19310" xr:uid="{C8067225-8D07-42F3-87DD-ABF2ABCA4B58}"/>
    <cellStyle name="Migliaia 37 3 2 4" xfId="10294" xr:uid="{95DBB775-1811-4C01-843C-9C97D2427D81}"/>
    <cellStyle name="Migliaia 37 3 2 4 2" xfId="32563" xr:uid="{00E8F5A6-7878-493F-9221-D9653BBC2B50}"/>
    <cellStyle name="Migliaia 37 3 2 4 3" xfId="22289" xr:uid="{9BB02FC0-9E21-45EB-8041-DAEAD768ACA0}"/>
    <cellStyle name="Migliaia 37 3 2 5" xfId="12952" xr:uid="{5D406F16-F5CF-40B1-AD3E-4BE0C17E8055}"/>
    <cellStyle name="Migliaia 37 3 2 5 3" xfId="23775" xr:uid="{B0637AD4-F555-4E2E-B05E-011CFEDBCA30}"/>
    <cellStyle name="Migliaia 37 3 2 6" xfId="26640" xr:uid="{33D7736C-6D4C-4B1D-BF16-0B280757531C}"/>
    <cellStyle name="Migliaia 37 3 2 7" xfId="16341" xr:uid="{B1EB0A49-8EBE-4C67-9368-A8CDA31489C9}"/>
    <cellStyle name="Migliaia 37 3 3" xfId="3805" xr:uid="{0B59323B-92EC-4766-981B-4A17EAC90C17}"/>
    <cellStyle name="Migliaia 37 3 3 2" xfId="6968" xr:uid="{4A7713F3-4E16-4FFE-9F72-529055857F5E}"/>
    <cellStyle name="Migliaia 37 3 3 2 2" xfId="29439" xr:uid="{2E68CCE9-5C5F-4DF9-AA70-C2DBECF3ECAF}"/>
    <cellStyle name="Migliaia 37 3 3 2 3" xfId="19146" xr:uid="{C306C3D4-6FDE-485E-AB46-223D3BAAEA46}"/>
    <cellStyle name="Migliaia 37 3 3 3" xfId="10131" xr:uid="{63BA7783-7584-4C88-BAA5-E88FD35C6F61}"/>
    <cellStyle name="Migliaia 37 3 3 3 2" xfId="32400" xr:uid="{5676B209-CA73-48ED-9F12-4EF0C822F99D}"/>
    <cellStyle name="Migliaia 37 3 3 3 3" xfId="22125" xr:uid="{A739DC4B-1F97-406A-8E3D-355F6128ED48}"/>
    <cellStyle name="Migliaia 37 3 3 4" xfId="13396" xr:uid="{F7604E87-E6DB-42A1-AF71-A69ED4DBAF9D}"/>
    <cellStyle name="Migliaia 37 3 3 4 3" xfId="24032" xr:uid="{30DA205E-F3A3-4BD0-847C-E15BC724E22C}"/>
    <cellStyle name="Migliaia 37 3 3 5" xfId="26476" xr:uid="{7EF54BF7-312F-43B1-852A-428DF8C49E7B}"/>
    <cellStyle name="Migliaia 37 3 3 6" xfId="16177" xr:uid="{5715694F-596C-49BB-B6A8-F45DD84C3DD9}"/>
    <cellStyle name="Migliaia 37 3 4" xfId="3325" xr:uid="{2E552298-FB7B-4342-BAC6-C0E8D2AE8DD0}"/>
    <cellStyle name="Migliaia 37 3 4 2" xfId="6682" xr:uid="{613FBCEA-9C32-438F-8FB0-4C238632DCEC}"/>
    <cellStyle name="Migliaia 37 3 4 2 2" xfId="29182" xr:uid="{1607CA4F-A620-47A5-9739-F9A103414D5E}"/>
    <cellStyle name="Migliaia 37 3 4 2 3" xfId="18889" xr:uid="{494C4419-6557-4112-A3C3-D947F238A5A6}"/>
    <cellStyle name="Migliaia 37 3 4 3" xfId="9873" xr:uid="{003A34CB-E467-41E5-A3A9-1087A4152A75}"/>
    <cellStyle name="Migliaia 37 3 4 3 2" xfId="32143" xr:uid="{C1FF39C1-033C-423B-990C-0700598BB250}"/>
    <cellStyle name="Migliaia 37 3 4 3 3" xfId="21867" xr:uid="{565AE002-452D-49D9-A4EC-C478DE1B5613}"/>
    <cellStyle name="Migliaia 37 3 4 4" xfId="26218" xr:uid="{79289754-6A8A-475C-BA93-809EBC6DEE42}"/>
    <cellStyle name="Migliaia 37 3 4 5" xfId="15919" xr:uid="{FB76FD09-A597-4281-A4CC-FCAA0940D15B}"/>
    <cellStyle name="Migliaia 37 3 5" xfId="6429" xr:uid="{09A8BA73-93CE-4CEB-B8B9-0D4465BEF4AE}"/>
    <cellStyle name="Migliaia 37 3 5 2" xfId="28930" xr:uid="{356A9B0D-6E32-4512-B743-367ECE7D4B39}"/>
    <cellStyle name="Migliaia 37 3 5 3" xfId="18636" xr:uid="{A68189CE-307C-40BD-A3B1-4DB7D6772ED4}"/>
    <cellStyle name="Migliaia 37 3 6" xfId="9620" xr:uid="{31E990A7-6CC2-4247-91C3-FCDFAC2BB1ED}"/>
    <cellStyle name="Migliaia 37 3 6 2" xfId="31890" xr:uid="{E73D11BA-A1BB-4701-8F5C-3B631DCEE904}"/>
    <cellStyle name="Migliaia 37 3 6 3" xfId="21614" xr:uid="{78D24FDD-5708-4981-9178-EDFC32E747A8}"/>
    <cellStyle name="Migliaia 37 3 7" xfId="12740" xr:uid="{0F7B574E-0D94-481A-A39C-E3E44A8EADE0}"/>
    <cellStyle name="Migliaia 37 3 7 3" xfId="23610" xr:uid="{BC493731-2E93-4285-93EB-530F919F26CC}"/>
    <cellStyle name="Migliaia 37 3 8" xfId="25966" xr:uid="{7D02A1D8-C98E-4086-B4CA-9623A90A1A4A}"/>
    <cellStyle name="Migliaia 37 3 9" xfId="15666" xr:uid="{423996F8-D58F-47BF-A5DC-8FFBEC30F454}"/>
    <cellStyle name="Migliaia 37 4" xfId="3735" xr:uid="{8E020F69-8F0D-4B86-9B6D-BB3399970448}"/>
    <cellStyle name="Migliaia 37 4 2" xfId="4680" xr:uid="{EC6BF2B9-68DC-4A47-B37F-80F94B24EDC9}"/>
    <cellStyle name="Migliaia 37 4 2 2" xfId="7856" xr:uid="{9DE1DAFD-DBA6-400C-B50B-4B6D75FA649A}"/>
    <cellStyle name="Migliaia 37 4 2 2 2" xfId="30284" xr:uid="{F8760FEC-4585-42FD-B831-BA47F3DBD5A4}"/>
    <cellStyle name="Migliaia 37 4 2 2 3" xfId="19995" xr:uid="{778FE6C5-926E-430E-B367-D59AEAA0D0E2}"/>
    <cellStyle name="Migliaia 37 4 2 3" xfId="10979" xr:uid="{F461A2CF-841E-4A54-9DFF-4E724CD19A32}"/>
    <cellStyle name="Migliaia 37 4 2 3 3" xfId="22974" xr:uid="{71DEDF04-BD26-4363-B573-A5505D8DBE4F}"/>
    <cellStyle name="Migliaia 37 4 2 4" xfId="27325" xr:uid="{716DB076-5CBF-4194-A5CC-83C9C5A6A559}"/>
    <cellStyle name="Migliaia 37 4 2 5" xfId="17026" xr:uid="{3B59D976-764E-415E-853C-836BF985F556}"/>
    <cellStyle name="Migliaia 37 4 3" xfId="6889" xr:uid="{1315EDC2-A2EA-4970-A755-3CAAF766D6FD}"/>
    <cellStyle name="Migliaia 37 4 3 2" xfId="29360" xr:uid="{869859A6-A220-40F0-A857-79CD5040520D}"/>
    <cellStyle name="Migliaia 37 4 3 3" xfId="19067" xr:uid="{A8CE7444-F9D7-4460-A370-3A00D4B14BB3}"/>
    <cellStyle name="Migliaia 37 4 4" xfId="10052" xr:uid="{E47C07ED-F932-4B9D-82B9-A7648AB1F978}"/>
    <cellStyle name="Migliaia 37 4 4 2" xfId="32321" xr:uid="{CACD07A8-2A39-4C02-8236-3614A0B459CF}"/>
    <cellStyle name="Migliaia 37 4 4 3" xfId="22046" xr:uid="{91CD08DD-42D7-4D82-90F8-934C1D117BED}"/>
    <cellStyle name="Migliaia 37 4 5" xfId="13318" xr:uid="{0AFBCB04-3C96-452F-A326-C2D6E557334A}"/>
    <cellStyle name="Migliaia 37 4 5 3" xfId="23953" xr:uid="{D695E77F-F112-4C9C-ACE1-1FABA9D91258}"/>
    <cellStyle name="Migliaia 37 4 6" xfId="26397" xr:uid="{B7480059-9EA7-4EED-9ED4-DED7F50B3777}"/>
    <cellStyle name="Migliaia 37 4 7" xfId="16098" xr:uid="{9A6CAF01-4EE4-4E68-A486-A995ACC4E707}"/>
    <cellStyle name="Migliaia 37 5" xfId="4477" xr:uid="{398E6929-CFB6-47B5-98C3-E6859616383E}"/>
    <cellStyle name="Migliaia 37 5 2" xfId="7653" xr:uid="{667A8ADE-487B-46FC-8CBD-6206B13744E2}"/>
    <cellStyle name="Migliaia 37 5 2 2" xfId="30082" xr:uid="{CF741CC7-3C2F-4411-8F2F-6A7E6C6950F7}"/>
    <cellStyle name="Migliaia 37 5 2 3" xfId="19792" xr:uid="{A255EB50-C0EE-4084-AADA-149E2E7E9581}"/>
    <cellStyle name="Migliaia 37 5 3" xfId="10776" xr:uid="{B1B7331A-D012-4E70-BAE2-D63FA48FD08E}"/>
    <cellStyle name="Migliaia 37 5 3 3" xfId="22771" xr:uid="{F8A18685-36CB-4644-BE3A-23BD69117415}"/>
    <cellStyle name="Migliaia 37 5 4" xfId="13898" xr:uid="{2C8CCC50-DBBE-4F5A-A367-770EABC42023}"/>
    <cellStyle name="Migliaia 37 5 4 3" xfId="24538" xr:uid="{ABFF8719-5CC7-42A8-A590-091CC207715B}"/>
    <cellStyle name="Migliaia 37 5 5" xfId="27122" xr:uid="{7D05945A-C78A-461A-B533-F7ACCD75F430}"/>
    <cellStyle name="Migliaia 37 5 6" xfId="16823" xr:uid="{F0773DC6-8BFB-463E-B251-3BE533199DEF}"/>
    <cellStyle name="Migliaia 37 6" xfId="4377" xr:uid="{79CBF63B-B33B-4863-A66C-2F87BA6A4CC9}"/>
    <cellStyle name="Migliaia 37 6 2" xfId="7552" xr:uid="{CB34449F-FECC-48AC-A998-55AE14F58ED1}"/>
    <cellStyle name="Migliaia 37 6 2 2" xfId="29981" xr:uid="{065C3788-B82D-4A76-A804-357D4B63C833}"/>
    <cellStyle name="Migliaia 37 6 2 3" xfId="19691" xr:uid="{180785DD-B0FF-4215-8A83-9E656B398199}"/>
    <cellStyle name="Migliaia 37 6 3" xfId="10675" xr:uid="{7821E313-705A-4F75-8294-8C823E41C5EA}"/>
    <cellStyle name="Migliaia 37 6 3 3" xfId="22670" xr:uid="{BADBA141-BFD8-4C6A-AF56-F67A2AD2E1AB}"/>
    <cellStyle name="Migliaia 37 6 4" xfId="13980" xr:uid="{31B22393-6EA8-47D5-85C9-7E88A159F11F}"/>
    <cellStyle name="Migliaia 37 6 4 3" xfId="24619" xr:uid="{B28D8574-63C6-4042-8E5F-3F8D44316AFE}"/>
    <cellStyle name="Migliaia 37 6 5" xfId="27021" xr:uid="{9DDF3CCA-C8B2-45F4-B6CD-5E0B04B099E9}"/>
    <cellStyle name="Migliaia 37 6 6" xfId="16722" xr:uid="{0E3A10E3-B380-4F01-B638-2A1D7A3B2106}"/>
    <cellStyle name="Migliaia 37 7" xfId="4274" xr:uid="{A04CF7DB-B51E-4EF1-89E2-B477D4E74650}"/>
    <cellStyle name="Migliaia 37 7 2" xfId="7449" xr:uid="{13293894-0EF4-4903-BEC5-942EA8E86E7A}"/>
    <cellStyle name="Migliaia 37 7 2 2" xfId="29892" xr:uid="{FAD40B59-14F1-41EA-A45A-15B975F94029}"/>
    <cellStyle name="Migliaia 37 7 2 3" xfId="19602" xr:uid="{69C97932-417A-4417-AE11-8D353198D745}"/>
    <cellStyle name="Migliaia 37 7 3" xfId="10586" xr:uid="{70C9C8C3-F805-480F-8F58-FC4C6840B8B2}"/>
    <cellStyle name="Migliaia 37 7 3 3" xfId="22581" xr:uid="{D3F964E2-DEFF-49E2-A5D9-8D87EA5ED970}"/>
    <cellStyle name="Migliaia 37 7 4" xfId="26932" xr:uid="{550F7991-B946-45DA-9D29-8512F92EAC36}"/>
    <cellStyle name="Migliaia 37 7 5" xfId="16633" xr:uid="{A0155EC0-7DF5-48D6-8BBA-816C6E85D550}"/>
    <cellStyle name="Migliaia 37 8" xfId="3243" xr:uid="{8C4D78FA-8942-4354-B270-F5AC7B1B581C}"/>
    <cellStyle name="Migliaia 37 8 2" xfId="6598" xr:uid="{FB3176EC-7296-4FD7-A54C-675361635E5C}"/>
    <cellStyle name="Migliaia 37 8 2 2" xfId="29098" xr:uid="{8C80B6F2-3221-45C2-B402-AABDC0CCC12B}"/>
    <cellStyle name="Migliaia 37 8 2 3" xfId="18805" xr:uid="{BC7A1920-EECF-4876-B3DC-81C6DF7AB376}"/>
    <cellStyle name="Migliaia 37 8 3" xfId="9789" xr:uid="{1BA876C4-84BE-4CD0-8E1C-A31F497CD774}"/>
    <cellStyle name="Migliaia 37 8 3 2" xfId="32059" xr:uid="{69C1CBBD-0932-4C69-816B-9E2A2CDA361A}"/>
    <cellStyle name="Migliaia 37 8 3 3" xfId="21783" xr:uid="{C5744820-EC84-4AE8-8F30-6AED4FFEEFD8}"/>
    <cellStyle name="Migliaia 37 8 4" xfId="26135" xr:uid="{BBAA1D96-CA47-4238-B116-7FF47D1F8735}"/>
    <cellStyle name="Migliaia 37 8 5" xfId="15835" xr:uid="{6633C720-0374-4B3D-A6D6-6A624123CCB3}"/>
    <cellStyle name="Migliaia 37 9" xfId="3057" xr:uid="{E6610BE6-F07D-4054-B2BF-DE72F53F730B}"/>
    <cellStyle name="Migliaia 37 9 2" xfId="6346" xr:uid="{678F2E32-0EE9-43BF-8B80-B8CD342AF1F6}"/>
    <cellStyle name="Migliaia 37 9 2 2" xfId="28847" xr:uid="{3434BBB9-0794-4A8E-B66F-3E1571D4ACB5}"/>
    <cellStyle name="Migliaia 37 9 2 3" xfId="18553" xr:uid="{8EAB91CD-E196-4CB2-ABC1-A145E7B889F5}"/>
    <cellStyle name="Migliaia 37 9 3" xfId="9537" xr:uid="{9B00F217-5860-4E70-B4DE-791F273C24A2}"/>
    <cellStyle name="Migliaia 37 9 3 2" xfId="31807" xr:uid="{78466CBA-C174-40E3-A034-BF35E96B2DFD}"/>
    <cellStyle name="Migliaia 37 9 3 3" xfId="21531" xr:uid="{AFBC0938-4F0E-4E71-ADD5-B8DAD71B5A1D}"/>
    <cellStyle name="Migliaia 37 9 4" xfId="25883" xr:uid="{FFE08B92-D931-481A-8C42-BF13AF97A7A2}"/>
    <cellStyle name="Migliaia 37 9 5" xfId="15583" xr:uid="{A520FF32-92A8-4576-932B-5A8B6832EB62}"/>
    <cellStyle name="Migliaia 38" xfId="2858" xr:uid="{32D5ED98-DA61-4AA4-BD20-2297D5554F10}"/>
    <cellStyle name="Migliaia 38 10" xfId="2939" xr:uid="{C2669E29-40BA-4FB1-A6F8-6CC0A8CF6962}"/>
    <cellStyle name="Migliaia 38 10 2" xfId="6231" xr:uid="{669F8261-314A-442D-AB7D-EFF2718849E4}"/>
    <cellStyle name="Migliaia 38 10 2 2" xfId="28732" xr:uid="{CFF8D4E1-70DC-4F28-8205-93F4E14913A3}"/>
    <cellStyle name="Migliaia 38 10 2 3" xfId="18438" xr:uid="{8EBA2F5D-C5DE-468C-B545-1F56F591C3E9}"/>
    <cellStyle name="Migliaia 38 10 3" xfId="9422" xr:uid="{4AE78D83-F003-4F6D-96FD-3EDBDF8C7253}"/>
    <cellStyle name="Migliaia 38 10 3 2" xfId="31692" xr:uid="{99B809EC-0BF6-42AD-9F01-C39560CBEEB3}"/>
    <cellStyle name="Migliaia 38 10 3 3" xfId="21416" xr:uid="{DF901867-CDED-460C-9279-E086C09363CE}"/>
    <cellStyle name="Migliaia 38 10 4" xfId="25768" xr:uid="{4E7DD290-1073-4C9C-838E-6E59E652C587}"/>
    <cellStyle name="Migliaia 38 10 5" xfId="15468" xr:uid="{28E43338-0327-4C1B-91F6-528B21372938}"/>
    <cellStyle name="Migliaia 38 11" xfId="6144" xr:uid="{026B021B-5A37-4CFF-BB1B-551082513B95}"/>
    <cellStyle name="Migliaia 38 11 2" xfId="28645" xr:uid="{1E345561-4D66-40FE-8D27-ED3F1A6D068E}"/>
    <cellStyle name="Migliaia 38 11 3" xfId="18351" xr:uid="{1D6AEF9A-958B-4093-9E7D-9B86B9AEC3F6}"/>
    <cellStyle name="Migliaia 38 12" xfId="9335" xr:uid="{AF9FFEEA-8EF8-4C86-A8CA-E3EF0531F6EF}"/>
    <cellStyle name="Migliaia 38 12 2" xfId="31605" xr:uid="{635428B6-2C09-445F-A7B8-579034F03003}"/>
    <cellStyle name="Migliaia 38 12 3" xfId="21329" xr:uid="{2652E1E2-88A5-4D94-B4F3-327B195DD022}"/>
    <cellStyle name="Migliaia 38 13" xfId="12660" xr:uid="{D8ABDA00-5759-4553-8EE2-6840643599D9}"/>
    <cellStyle name="Migliaia 38 13 3" xfId="23528" xr:uid="{1093356E-AA61-4C4A-B4C1-40AB4E084403}"/>
    <cellStyle name="Migliaia 38 14" xfId="25681" xr:uid="{2B6CA733-75C7-479F-8FB7-FAAF2E8C6368}"/>
    <cellStyle name="Migliaia 38 15" xfId="15381" xr:uid="{BBCED9B8-B9EF-4EEF-909A-61D259C7594C}"/>
    <cellStyle name="Migliaia 38 2" xfId="3157" xr:uid="{39E19C68-D1F9-42F8-B1C4-2A55A8924B9D}"/>
    <cellStyle name="Migliaia 38 2 2" xfId="4027" xr:uid="{36FB46E4-3FC1-4941-8B75-4A4BED88EB96}"/>
    <cellStyle name="Migliaia 38 2 2 2" xfId="5010" xr:uid="{2872C10E-FA88-402E-A3E7-09E7F44DEB05}"/>
    <cellStyle name="Migliaia 38 2 2 2 2" xfId="8208" xr:uid="{74C53EB9-5894-42D8-9589-CD0EB2E1229A}"/>
    <cellStyle name="Migliaia 38 2 2 2 2 2" xfId="30620" xr:uid="{7A6FEE2F-6CCE-41AC-93D0-D44F615882E7}"/>
    <cellStyle name="Migliaia 38 2 2 2 2 3" xfId="20331" xr:uid="{E87364ED-F472-425A-9365-14D52316C6CD}"/>
    <cellStyle name="Migliaia 38 2 2 2 3" xfId="11313" xr:uid="{92DAC2A9-38DE-4AF7-A6CC-E993492AECB7}"/>
    <cellStyle name="Migliaia 38 2 2 2 3 3" xfId="23311" xr:uid="{201922B4-74ED-4E95-BCB7-2A44A58866F0}"/>
    <cellStyle name="Migliaia 38 2 2 2 4" xfId="13628" xr:uid="{E920411D-EE07-4968-8A52-FA4868FF116A}"/>
    <cellStyle name="Migliaia 38 2 2 2 4 3" xfId="24266" xr:uid="{0A0DCE38-66FC-443B-B23C-E8E2755E0EB4}"/>
    <cellStyle name="Migliaia 38 2 2 2 5" xfId="27657" xr:uid="{3EE61EBC-FB62-423A-BD1C-5C3100D91F9A}"/>
    <cellStyle name="Migliaia 38 2 2 2 6" xfId="17363" xr:uid="{8E89B616-E3E1-4D9D-932A-B6B545351354}"/>
    <cellStyle name="Migliaia 38 2 2 3" xfId="7202" xr:uid="{6F5B5CBB-791A-46A8-B0D9-FE818D35BEB8}"/>
    <cellStyle name="Migliaia 38 2 2 3 2" xfId="29674" xr:uid="{5F915A69-FA11-436E-840F-B3A7BA47594E}"/>
    <cellStyle name="Migliaia 38 2 2 3 3" xfId="19384" xr:uid="{9E886E70-811E-49F9-AEEF-CABE012C8B3D}"/>
    <cellStyle name="Migliaia 38 2 2 4" xfId="10368" xr:uid="{29331BD9-70A1-4616-8B35-AB3C73C415D2}"/>
    <cellStyle name="Migliaia 38 2 2 4 3" xfId="22363" xr:uid="{61B5D27D-4041-4B73-A533-96365ED8411C}"/>
    <cellStyle name="Migliaia 38 2 2 5" xfId="13024" xr:uid="{C9E8F97A-14A6-4972-876A-3D119A3EF8DB}"/>
    <cellStyle name="Migliaia 38 2 2 5 3" xfId="23849" xr:uid="{67C02A03-E793-4E10-9E7E-9163A52DE939}"/>
    <cellStyle name="Migliaia 38 2 2 6" xfId="26714" xr:uid="{1E5DF767-3A64-49CC-9A4F-188B640D80EC}"/>
    <cellStyle name="Migliaia 38 2 2 7" xfId="16415" xr:uid="{57599C33-1FB2-43BE-95C3-39B4267C5D5D}"/>
    <cellStyle name="Migliaia 38 2 3" xfId="3873" xr:uid="{00C54FEA-FBB3-4B09-BC36-A7E9FC6516B5}"/>
    <cellStyle name="Migliaia 38 2 3 2" xfId="7045" xr:uid="{BC33777B-6E6F-4787-B412-B00F2AC87110}"/>
    <cellStyle name="Migliaia 38 2 3 2 2" xfId="29515" xr:uid="{94D54DF5-8292-4534-A7FC-7E79CF7FCB23}"/>
    <cellStyle name="Migliaia 38 2 3 2 3" xfId="19223" xr:uid="{4B9816E3-1FAC-4FBE-8BC7-A606504CDA01}"/>
    <cellStyle name="Migliaia 38 2 3 3" xfId="10207" xr:uid="{5FB52916-522A-4BD6-B810-BC65D2D10FE0}"/>
    <cellStyle name="Migliaia 38 2 3 3 2" xfId="32477" xr:uid="{F500F55B-FEBB-4C00-84C8-0DEFD281876A}"/>
    <cellStyle name="Migliaia 38 2 3 3 3" xfId="22202" xr:uid="{BA983676-7656-4D7F-A7D3-1CF110F07FB0}"/>
    <cellStyle name="Migliaia 38 2 3 4" xfId="13465" xr:uid="{93FC826A-EA22-4B42-8767-1CEA55050F37}"/>
    <cellStyle name="Migliaia 38 2 3 4 3" xfId="24104" xr:uid="{E2818E09-E3C5-49B0-91A9-E2CD29F2C1C2}"/>
    <cellStyle name="Migliaia 38 2 3 5" xfId="26553" xr:uid="{01D5051B-F4A6-4DC1-AC09-8177FD96A67D}"/>
    <cellStyle name="Migliaia 38 2 3 6" xfId="16254" xr:uid="{4F79C5F6-FDB4-40BE-8C7D-5E39ACD19670}"/>
    <cellStyle name="Migliaia 38 2 4" xfId="3402" xr:uid="{E08D8A5B-DB8D-4D8E-B13C-C62609A6D83F}"/>
    <cellStyle name="Migliaia 38 2 4 2" xfId="6759" xr:uid="{223D7867-5156-4879-B0CD-F27BF3D052D7}"/>
    <cellStyle name="Migliaia 38 2 4 2 2" xfId="29259" xr:uid="{6BD28F53-CF7E-43BD-8AB3-AB1D585134F2}"/>
    <cellStyle name="Migliaia 38 2 4 2 3" xfId="18966" xr:uid="{9552F451-08C1-4A61-B3F7-4130AAF66188}"/>
    <cellStyle name="Migliaia 38 2 4 3" xfId="9950" xr:uid="{69AB64BC-CFBF-492F-8D4E-944248DE061C}"/>
    <cellStyle name="Migliaia 38 2 4 3 2" xfId="32220" xr:uid="{A957D072-3DCF-46B6-9DB7-93F46F1F008A}"/>
    <cellStyle name="Migliaia 38 2 4 3 3" xfId="21944" xr:uid="{09F470ED-D0F3-4708-B49E-F711F3422FDB}"/>
    <cellStyle name="Migliaia 38 2 4 4" xfId="26295" xr:uid="{56FC1131-8FB7-44E8-B119-202B1C6A81C6}"/>
    <cellStyle name="Migliaia 38 2 4 5" xfId="15996" xr:uid="{C6FCC60F-59AC-46CE-A05A-6E1CCBB96EB8}"/>
    <cellStyle name="Migliaia 38 2 5" xfId="6506" xr:uid="{A4440B7F-44EF-4CEE-91CD-F9AAD6D51D91}"/>
    <cellStyle name="Migliaia 38 2 5 2" xfId="29006" xr:uid="{8F5AF725-7C3C-4CF2-A032-D5E0D6610CA8}"/>
    <cellStyle name="Migliaia 38 2 5 3" xfId="18713" xr:uid="{A91FDC4E-6A32-4C86-B9F9-1B90252C21C3}"/>
    <cellStyle name="Migliaia 38 2 6" xfId="9697" xr:uid="{8963F8EC-01D7-42E3-96E2-5EDDD8F853FA}"/>
    <cellStyle name="Migliaia 38 2 6 2" xfId="31967" xr:uid="{C3EA215A-1172-430E-A286-EE6CD1A02F5E}"/>
    <cellStyle name="Migliaia 38 2 6 3" xfId="21691" xr:uid="{691E1948-DBE8-4C96-83F0-EB158247D61F}"/>
    <cellStyle name="Migliaia 38 2 7" xfId="12816" xr:uid="{F940BC0D-133D-4709-8C89-C189D6A71202}"/>
    <cellStyle name="Migliaia 38 2 7 3" xfId="23687" xr:uid="{F968534C-F01E-4C97-BF1A-E48B9F70F1D9}"/>
    <cellStyle name="Migliaia 38 2 8" xfId="26043" xr:uid="{CED51365-0305-463A-A50B-1E0C5A07DF1D}"/>
    <cellStyle name="Migliaia 38 2 9" xfId="15743" xr:uid="{B25ECB3A-0F59-451C-B739-F0E8510C084B}"/>
    <cellStyle name="Migliaia 38 3" xfId="3113" xr:uid="{F4141CEF-D507-4092-9603-C39241FCC347}"/>
    <cellStyle name="Migliaia 38 3 2" xfId="3979" xr:uid="{B1EC2408-019B-4512-BB27-E8AFA7FA1038}"/>
    <cellStyle name="Migliaia 38 3 2 2" xfId="4795" xr:uid="{C1527871-355F-4781-85A7-54FB0BA4374E}"/>
    <cellStyle name="Migliaia 38 3 2 2 2" xfId="7981" xr:uid="{3782CFF5-7ECC-4150-875D-5A1BC7D05D05}"/>
    <cellStyle name="Migliaia 38 3 2 2 2 2" xfId="30411" xr:uid="{9985E76D-F35B-4DAA-ABD4-A42E14C9BEAB}"/>
    <cellStyle name="Migliaia 38 3 2 2 2 3" xfId="20121" xr:uid="{B848CEC0-E931-46FD-AA7E-50B957505924}"/>
    <cellStyle name="Migliaia 38 3 2 2 3" xfId="11103" xr:uid="{9BCDF511-A0AA-42DC-8573-581B93AB0903}"/>
    <cellStyle name="Migliaia 38 3 2 2 3 3" xfId="23101" xr:uid="{00BBBA9D-C5E5-4D6C-9F1E-441709EC6145}"/>
    <cellStyle name="Migliaia 38 3 2 2 4" xfId="13551" xr:uid="{41BCB01E-B5BB-4C28-91CD-DEE7EE25F1E7}"/>
    <cellStyle name="Migliaia 38 3 2 2 4 3" xfId="24187" xr:uid="{F40A0EE0-357C-4836-B92C-D04A6CF2B01C}"/>
    <cellStyle name="Migliaia 38 3 2 2 5" xfId="27452" xr:uid="{457F4E62-8A68-4AD3-B8BF-D9D6203D926B}"/>
    <cellStyle name="Migliaia 38 3 2 2 6" xfId="17153" xr:uid="{CA1DE46E-F3F3-43F5-8F31-78D2933B019F}"/>
    <cellStyle name="Migliaia 38 3 2 3" xfId="7125" xr:uid="{B07D7FA5-A793-481F-A0FE-444CFBAE03FE}"/>
    <cellStyle name="Migliaia 38 3 2 3 2" xfId="29596" xr:uid="{243B4E7D-E891-467C-8D6B-5B44F6D5A331}"/>
    <cellStyle name="Migliaia 38 3 2 3 3" xfId="19305" xr:uid="{AF4B6F64-B8C1-471B-A4FA-9348517450BA}"/>
    <cellStyle name="Migliaia 38 3 2 4" xfId="10289" xr:uid="{54FC842C-F6A6-4112-AE75-AB43E9B7A29C}"/>
    <cellStyle name="Migliaia 38 3 2 4 2" xfId="32558" xr:uid="{3F14A157-565F-4E17-99DE-7A46F4B66E19}"/>
    <cellStyle name="Migliaia 38 3 2 4 3" xfId="22284" xr:uid="{1F8C0A20-CB8D-46AA-ACE1-F1788FA1BA61}"/>
    <cellStyle name="Migliaia 38 3 2 5" xfId="12947" xr:uid="{7D4FE548-8A6D-4923-9E61-B7328BC9CA04}"/>
    <cellStyle name="Migliaia 38 3 2 5 3" xfId="23770" xr:uid="{EA0EBEA5-857A-445E-B0FF-571FB8EAF158}"/>
    <cellStyle name="Migliaia 38 3 2 6" xfId="26635" xr:uid="{48DAB6EB-910D-46D7-9C08-3B80E790FA1D}"/>
    <cellStyle name="Migliaia 38 3 2 7" xfId="16336" xr:uid="{6CDFCFC8-0DA8-4357-98E8-361F698FD869}"/>
    <cellStyle name="Migliaia 38 3 3" xfId="3800" xr:uid="{2D8DA062-456A-4BF3-A5D4-CF6F1F85A20D}"/>
    <cellStyle name="Migliaia 38 3 3 2" xfId="6963" xr:uid="{77634B78-E2B4-40AA-BDBA-14861B78A49B}"/>
    <cellStyle name="Migliaia 38 3 3 2 2" xfId="29434" xr:uid="{1D5F978B-A070-45D7-A861-C08A9679F3AA}"/>
    <cellStyle name="Migliaia 38 3 3 2 3" xfId="19141" xr:uid="{284D8CF2-FB87-45DC-8D9E-FBEC5CB5A7FF}"/>
    <cellStyle name="Migliaia 38 3 3 3" xfId="10126" xr:uid="{2517AB52-C93D-4F74-A24D-9D01169E3137}"/>
    <cellStyle name="Migliaia 38 3 3 3 2" xfId="32395" xr:uid="{A15D5476-2752-48BC-8F46-692926F308C7}"/>
    <cellStyle name="Migliaia 38 3 3 3 3" xfId="22120" xr:uid="{97BBF401-812E-4D59-B0E8-E0FFC5559810}"/>
    <cellStyle name="Migliaia 38 3 3 4" xfId="13391" xr:uid="{92C4C489-1C75-46E3-BCF0-1D7EB5A2C29A}"/>
    <cellStyle name="Migliaia 38 3 3 4 3" xfId="24027" xr:uid="{237B4BF9-25D7-4E59-B754-93F4A12A6F64}"/>
    <cellStyle name="Migliaia 38 3 3 5" xfId="26471" xr:uid="{B7E9D33C-5444-4B6A-B771-7D4E2D5D930F}"/>
    <cellStyle name="Migliaia 38 3 3 6" xfId="16172" xr:uid="{EB285629-890A-4430-8F2D-39CEFF29E6AD}"/>
    <cellStyle name="Migliaia 38 3 4" xfId="3320" xr:uid="{2BE5B245-C2B8-48E7-A402-BC6CE717C301}"/>
    <cellStyle name="Migliaia 38 3 4 2" xfId="6677" xr:uid="{C3F8933E-F117-4BE5-B1DC-5AB5973C6BFE}"/>
    <cellStyle name="Migliaia 38 3 4 2 2" xfId="29177" xr:uid="{9D04FDF4-7CFB-405A-9C1A-6AF6CBB93884}"/>
    <cellStyle name="Migliaia 38 3 4 2 3" xfId="18884" xr:uid="{45ADC450-635A-40D1-B2A1-D82F599F7C61}"/>
    <cellStyle name="Migliaia 38 3 4 3" xfId="9868" xr:uid="{AC9DC9EB-931A-4848-8686-449637A560D8}"/>
    <cellStyle name="Migliaia 38 3 4 3 2" xfId="32138" xr:uid="{2DD7471E-A93A-426F-B4EA-AD1C9FBB4457}"/>
    <cellStyle name="Migliaia 38 3 4 3 3" xfId="21862" xr:uid="{ADF13DAD-D880-4EDC-9BC9-5E51134B7C7E}"/>
    <cellStyle name="Migliaia 38 3 4 4" xfId="26213" xr:uid="{023D7741-00A8-4C66-8F8A-F1C597C96AE1}"/>
    <cellStyle name="Migliaia 38 3 4 5" xfId="15914" xr:uid="{47FA9560-3B3D-4A41-94C3-8002EA9F48BD}"/>
    <cellStyle name="Migliaia 38 3 5" xfId="6424" xr:uid="{A5CF8026-9E98-4BDF-BEA2-C8C8DBD15CB5}"/>
    <cellStyle name="Migliaia 38 3 5 2" xfId="28925" xr:uid="{97EE7B99-4749-43A0-994A-7097FD61D2E7}"/>
    <cellStyle name="Migliaia 38 3 5 3" xfId="18631" xr:uid="{68AF3547-CC4F-48F1-A279-59E526D47ABC}"/>
    <cellStyle name="Migliaia 38 3 6" xfId="9615" xr:uid="{BB728235-1649-4465-AA3A-92F8BAFB16D0}"/>
    <cellStyle name="Migliaia 38 3 6 2" xfId="31885" xr:uid="{90231358-F9E0-4621-A908-54384E18936A}"/>
    <cellStyle name="Migliaia 38 3 6 3" xfId="21609" xr:uid="{8CACE89F-C241-4EB1-BDF3-3AA068B6E7C2}"/>
    <cellStyle name="Migliaia 38 3 7" xfId="12735" xr:uid="{737D9AAE-2B72-4C22-B5AD-0F039F766047}"/>
    <cellStyle name="Migliaia 38 3 7 3" xfId="23605" xr:uid="{DFC7FF79-B1AE-4B02-95BE-CB7A2C0F7501}"/>
    <cellStyle name="Migliaia 38 3 8" xfId="25961" xr:uid="{BD80C9D5-2395-4A46-B289-30ED86587528}"/>
    <cellStyle name="Migliaia 38 3 9" xfId="15661" xr:uid="{97FA46FA-8947-41B3-A24A-37ACB8752B62}"/>
    <cellStyle name="Migliaia 38 4" xfId="3732" xr:uid="{B5895845-7B1A-4F2A-BC50-0D55A9F1CF74}"/>
    <cellStyle name="Migliaia 38 4 2" xfId="4675" xr:uid="{2BBD8331-D3BD-4B63-88D3-4F4171110C99}"/>
    <cellStyle name="Migliaia 38 4 2 2" xfId="7851" xr:uid="{0F41189D-38B5-43FF-B565-F723C2BC7A96}"/>
    <cellStyle name="Migliaia 38 4 2 2 2" xfId="30279" xr:uid="{E4991B96-9850-417D-B8C6-5DCD0B5A386E}"/>
    <cellStyle name="Migliaia 38 4 2 2 3" xfId="19990" xr:uid="{7EE44A96-333E-46AC-B3AF-6C841276A90D}"/>
    <cellStyle name="Migliaia 38 4 2 3" xfId="10974" xr:uid="{83747991-9D1C-4DD0-90B3-677DD7BF7CC6}"/>
    <cellStyle name="Migliaia 38 4 2 3 3" xfId="22969" xr:uid="{DC8DFA91-85D2-4937-A0E1-70975B9C2EF1}"/>
    <cellStyle name="Migliaia 38 4 2 4" xfId="27320" xr:uid="{A0FB4BE3-47BD-4433-BE7A-6A30C49B31D6}"/>
    <cellStyle name="Migliaia 38 4 2 5" xfId="17021" xr:uid="{83272739-21C1-4596-9241-8CEA4B4BDEF6}"/>
    <cellStyle name="Migliaia 38 4 3" xfId="6886" xr:uid="{4AB7CBD1-8717-4FDA-B330-556A76C5B3C6}"/>
    <cellStyle name="Migliaia 38 4 3 2" xfId="29357" xr:uid="{B7BEE491-D22D-464A-9FEA-30FD6D3AECD7}"/>
    <cellStyle name="Migliaia 38 4 3 3" xfId="19064" xr:uid="{A40450EC-D6B9-4A7B-A44C-3AE7222222B8}"/>
    <cellStyle name="Migliaia 38 4 4" xfId="10049" xr:uid="{4038CC8F-29F9-4E13-A964-7AD3D07D6C0D}"/>
    <cellStyle name="Migliaia 38 4 4 2" xfId="32318" xr:uid="{79E9158B-7475-4372-8F73-07073E8CC70C}"/>
    <cellStyle name="Migliaia 38 4 4 3" xfId="22043" xr:uid="{B0C79136-F0CD-48AF-A424-B3107056C88D}"/>
    <cellStyle name="Migliaia 38 4 5" xfId="13315" xr:uid="{987BA3EE-1D8D-4829-870A-49F3A269A733}"/>
    <cellStyle name="Migliaia 38 4 5 3" xfId="23950" xr:uid="{1641E3D6-C7F8-46EB-8780-C642B18AF1F5}"/>
    <cellStyle name="Migliaia 38 4 6" xfId="26394" xr:uid="{FD467811-B8F6-485A-AF80-1346CD6EC73F}"/>
    <cellStyle name="Migliaia 38 4 7" xfId="16095" xr:uid="{A3A8209B-B591-45D0-9F3D-2F78FB1B3C28}"/>
    <cellStyle name="Migliaia 38 5" xfId="4472" xr:uid="{7E881928-8438-4991-BDEE-FCBBB7555B91}"/>
    <cellStyle name="Migliaia 38 5 2" xfId="7648" xr:uid="{C42B9901-F551-4876-90AE-5F5BF28CDFD4}"/>
    <cellStyle name="Migliaia 38 5 2 2" xfId="30077" xr:uid="{9EA16DF9-29E3-4149-B054-69FDF4DB93FB}"/>
    <cellStyle name="Migliaia 38 5 2 3" xfId="19787" xr:uid="{6F6B817E-B11D-4EFB-A661-D0E3958CA97B}"/>
    <cellStyle name="Migliaia 38 5 3" xfId="10771" xr:uid="{ED5D58BC-16B9-4DE0-AF5C-711B5C378ECD}"/>
    <cellStyle name="Migliaia 38 5 3 3" xfId="22766" xr:uid="{57FD49BF-EEC3-471C-8473-956187488F15}"/>
    <cellStyle name="Migliaia 38 5 4" xfId="13991" xr:uid="{95BA494E-FD48-409C-B9F7-B2D7F800885A}"/>
    <cellStyle name="Migliaia 38 5 4 3" xfId="24630" xr:uid="{C3CDF517-FDA8-44E4-9F94-97174322D33E}"/>
    <cellStyle name="Migliaia 38 5 5" xfId="27117" xr:uid="{CB35F751-5EA7-43CB-99A6-CABBCACF2ACC}"/>
    <cellStyle name="Migliaia 38 5 6" xfId="16818" xr:uid="{59D66D1A-7523-46D1-8330-8E196C9C9B93}"/>
    <cellStyle name="Migliaia 38 6" xfId="4372" xr:uid="{204E99D3-BCE7-4AE0-8E61-775D30D75CD2}"/>
    <cellStyle name="Migliaia 38 6 2" xfId="7547" xr:uid="{4669FDFA-1AAD-497A-9488-40B59A21E7EF}"/>
    <cellStyle name="Migliaia 38 6 2 2" xfId="29976" xr:uid="{F06CB420-D2EB-4B38-90FE-C04D5E3B55F5}"/>
    <cellStyle name="Migliaia 38 6 2 3" xfId="19686" xr:uid="{5BE368E0-E593-4F19-88AF-92C714216CD9}"/>
    <cellStyle name="Migliaia 38 6 3" xfId="10670" xr:uid="{FBE02687-E3D7-4858-94CE-487656D79184}"/>
    <cellStyle name="Migliaia 38 6 3 3" xfId="22665" xr:uid="{2A729C34-A381-4DCC-95C6-FBDFBB52D3D9}"/>
    <cellStyle name="Migliaia 38 6 4" xfId="13964" xr:uid="{D78E11B7-D434-434B-BDD9-330ADF66FF57}"/>
    <cellStyle name="Migliaia 38 6 4 3" xfId="24603" xr:uid="{8B79AE6B-0923-4C70-A442-E9633B0D5E46}"/>
    <cellStyle name="Migliaia 38 6 5" xfId="27016" xr:uid="{C0FB70FC-A53D-4C17-AC3C-B4266C682CB3}"/>
    <cellStyle name="Migliaia 38 6 6" xfId="16717" xr:uid="{294F6BA1-5E69-4ED4-9A20-C52418AFB3F1}"/>
    <cellStyle name="Migliaia 38 7" xfId="4269" xr:uid="{9D6013E1-7031-4B1F-A96D-1B7CD8E063CF}"/>
    <cellStyle name="Migliaia 38 7 2" xfId="7444" xr:uid="{04984D06-4972-428E-8ACF-49C430FC6CE4}"/>
    <cellStyle name="Migliaia 38 7 2 2" xfId="29887" xr:uid="{9172C6B8-9512-4F95-A051-DE3D0A863944}"/>
    <cellStyle name="Migliaia 38 7 2 3" xfId="19597" xr:uid="{27FE3E35-A4B5-4586-88B8-9C5B3B33A84B}"/>
    <cellStyle name="Migliaia 38 7 3" xfId="10581" xr:uid="{6AB77485-72A5-4EE8-958F-AF2A82FE94B4}"/>
    <cellStyle name="Migliaia 38 7 3 3" xfId="22576" xr:uid="{07B2D1A9-C416-40DD-8FD6-C3C162FCA1E1}"/>
    <cellStyle name="Migliaia 38 7 4" xfId="26927" xr:uid="{51689E50-26D7-42CD-9C48-8E30B4E8D6F3}"/>
    <cellStyle name="Migliaia 38 7 5" xfId="16628" xr:uid="{B7FF0333-219A-4C98-8560-98FD9D960C19}"/>
    <cellStyle name="Migliaia 38 8" xfId="3238" xr:uid="{629D08DB-598B-4C2A-9485-065A073551DB}"/>
    <cellStyle name="Migliaia 38 8 2" xfId="6593" xr:uid="{DA6FF1AB-2905-43A2-8AFE-82841EC3409E}"/>
    <cellStyle name="Migliaia 38 8 2 2" xfId="29093" xr:uid="{47A86916-80F9-4CB7-BDCD-1F3A344B65AB}"/>
    <cellStyle name="Migliaia 38 8 2 3" xfId="18800" xr:uid="{6EC78D88-D385-42AC-8B0E-A430B6C50328}"/>
    <cellStyle name="Migliaia 38 8 3" xfId="9784" xr:uid="{3DF81FAE-E330-4FB0-9078-BDAEFA43C5B0}"/>
    <cellStyle name="Migliaia 38 8 3 2" xfId="32054" xr:uid="{6EDFE109-BD84-4C63-A39C-A345F2700849}"/>
    <cellStyle name="Migliaia 38 8 3 3" xfId="21778" xr:uid="{C9366AF6-6F9A-4126-BC81-3CF4239AFBAC}"/>
    <cellStyle name="Migliaia 38 8 4" xfId="26130" xr:uid="{7BBC060F-6C11-47FF-BB69-DC786615A38D}"/>
    <cellStyle name="Migliaia 38 8 5" xfId="15830" xr:uid="{8932BE85-98A0-425D-8C72-7BD1DAB1F22A}"/>
    <cellStyle name="Migliaia 38 9" xfId="3052" xr:uid="{7F51B850-7B0F-4694-89E7-61822C572595}"/>
    <cellStyle name="Migliaia 38 9 2" xfId="6341" xr:uid="{F0EDD868-5EEE-4507-AC86-1C1016898B00}"/>
    <cellStyle name="Migliaia 38 9 2 2" xfId="28842" xr:uid="{6B196DFF-1F21-44E1-92C3-2D40F834DF67}"/>
    <cellStyle name="Migliaia 38 9 2 3" xfId="18548" xr:uid="{4B7E2D7B-AE66-4E4E-9C85-674F355D8E9F}"/>
    <cellStyle name="Migliaia 38 9 3" xfId="9532" xr:uid="{2985C8B3-301A-4D18-AD26-3EBBE37AD33A}"/>
    <cellStyle name="Migliaia 38 9 3 2" xfId="31802" xr:uid="{8548D003-96B0-4475-A561-51B7ED41B1D9}"/>
    <cellStyle name="Migliaia 38 9 3 3" xfId="21526" xr:uid="{E0BF4CC7-8CD7-4F05-8329-05E3E3301DC2}"/>
    <cellStyle name="Migliaia 38 9 4" xfId="25878" xr:uid="{B2274D73-E945-4936-B060-7BB58A4837F8}"/>
    <cellStyle name="Migliaia 38 9 5" xfId="15578" xr:uid="{C8D50B31-8522-44B0-9F04-282D0D946329}"/>
    <cellStyle name="Migliaia 39" xfId="2866" xr:uid="{6CD8BF0E-749B-4C0B-A887-333B16A5CE0C}"/>
    <cellStyle name="Migliaia 39 10" xfId="2953" xr:uid="{C174B8B3-70E4-4ACD-864C-009E5210BDDA}"/>
    <cellStyle name="Migliaia 39 10 2" xfId="6245" xr:uid="{FDFBD586-40EF-47E2-85DC-ECDD6FAF4F99}"/>
    <cellStyle name="Migliaia 39 10 2 2" xfId="28746" xr:uid="{C7913B0A-EF8F-43FF-83CC-98BFF8911D74}"/>
    <cellStyle name="Migliaia 39 10 2 3" xfId="18452" xr:uid="{0064F7AA-E4C4-45D8-8EAA-67B9FCE19A69}"/>
    <cellStyle name="Migliaia 39 10 3" xfId="9436" xr:uid="{754A5B73-A5F7-44E0-86EF-3062790743D2}"/>
    <cellStyle name="Migliaia 39 10 3 2" xfId="31706" xr:uid="{EE22EB66-3FBE-4159-8045-22EF59C12814}"/>
    <cellStyle name="Migliaia 39 10 3 3" xfId="21430" xr:uid="{61DAB53A-9615-4B95-A265-D369B5988B3D}"/>
    <cellStyle name="Migliaia 39 10 4" xfId="25782" xr:uid="{6CBDAB89-CF05-4AFD-890E-E25B33168C4D}"/>
    <cellStyle name="Migliaia 39 10 5" xfId="15482" xr:uid="{5F3B17CC-5CFB-4EC4-8067-72008BC57CDF}"/>
    <cellStyle name="Migliaia 39 11" xfId="6158" xr:uid="{ED939334-D1DB-4101-8B58-6805D18F9D59}"/>
    <cellStyle name="Migliaia 39 11 2" xfId="28659" xr:uid="{3D1C7A15-632A-45BD-AB7E-BEE2ACFAD52B}"/>
    <cellStyle name="Migliaia 39 11 3" xfId="18365" xr:uid="{91798CA3-C0F0-46C1-8A41-68C591FA73FD}"/>
    <cellStyle name="Migliaia 39 12" xfId="9349" xr:uid="{B13E5F77-F6B4-46F0-B1EA-CE4450F35797}"/>
    <cellStyle name="Migliaia 39 12 2" xfId="31619" xr:uid="{BDF44F9B-2F2D-4152-A23A-D6764446BC58}"/>
    <cellStyle name="Migliaia 39 12 3" xfId="21343" xr:uid="{5DC1C348-77C4-437F-AD4C-154F08DA35B5}"/>
    <cellStyle name="Migliaia 39 13" xfId="12667" xr:uid="{81D8BA6C-B6E8-40C6-843A-70EF68D49451}"/>
    <cellStyle name="Migliaia 39 13 3" xfId="23535" xr:uid="{B43B6AB3-8D21-4F32-9577-FA49A578AFAF}"/>
    <cellStyle name="Migliaia 39 14" xfId="25695" xr:uid="{7C2957A4-20B3-4A8B-9665-2BA8E1994F60}"/>
    <cellStyle name="Migliaia 39 15" xfId="15395" xr:uid="{10D1D556-D16C-41FA-A319-511EB872A1E6}"/>
    <cellStyle name="Migliaia 39 2" xfId="3164" xr:uid="{C7BA075C-E34D-4560-8969-C5FAECCBA852}"/>
    <cellStyle name="Migliaia 39 2 2" xfId="4040" xr:uid="{622D2E61-A795-4F1B-9529-BE9049521BDD}"/>
    <cellStyle name="Migliaia 39 2 2 2" xfId="5023" xr:uid="{05139A10-850C-44C3-A98B-931C4B1F8C9A}"/>
    <cellStyle name="Migliaia 39 2 2 2 2" xfId="8221" xr:uid="{763D4677-4E52-4EFC-8348-453DE8AF8AC2}"/>
    <cellStyle name="Migliaia 39 2 2 2 2 2" xfId="30633" xr:uid="{58F7A8DF-EDDB-4D9F-A4C4-D99774CA9AE8}"/>
    <cellStyle name="Migliaia 39 2 2 2 2 3" xfId="20344" xr:uid="{0D09F7EF-43B0-4E5D-AE74-5403A2E6448E}"/>
    <cellStyle name="Migliaia 39 2 2 2 3" xfId="11326" xr:uid="{7FA1C901-1B1A-4DA1-9BFC-AF727BBC018E}"/>
    <cellStyle name="Migliaia 39 2 2 2 3 3" xfId="23324" xr:uid="{0C6CC213-1601-47FA-80AB-AE2F5EB45EAC}"/>
    <cellStyle name="Migliaia 39 2 2 2 4" xfId="13641" xr:uid="{95A28610-368E-428B-9EA4-10F7C3AF6BEF}"/>
    <cellStyle name="Migliaia 39 2 2 2 4 3" xfId="24279" xr:uid="{F6110DDB-5B69-4ABA-B144-2720DF660C65}"/>
    <cellStyle name="Migliaia 39 2 2 2 5" xfId="27670" xr:uid="{E82F741E-EA62-4117-91A5-B9407C63882F}"/>
    <cellStyle name="Migliaia 39 2 2 2 6" xfId="17376" xr:uid="{8BB4038F-1E3E-4FEA-8FA2-6F7F56E103D9}"/>
    <cellStyle name="Migliaia 39 2 2 3" xfId="7215" xr:uid="{45C00522-7E25-4253-BDC2-6FA37ED83F6C}"/>
    <cellStyle name="Migliaia 39 2 2 3 2" xfId="29687" xr:uid="{2BBEE625-64C9-4828-AF9B-EB2B30D7D026}"/>
    <cellStyle name="Migliaia 39 2 2 3 3" xfId="19397" xr:uid="{58201C64-8DAA-4BE4-835A-D19949B3DDB6}"/>
    <cellStyle name="Migliaia 39 2 2 4" xfId="10381" xr:uid="{2A225736-38D7-4C17-95A4-F7B5B8E648AC}"/>
    <cellStyle name="Migliaia 39 2 2 4 3" xfId="22376" xr:uid="{BA1C8947-625A-436F-B499-A62E8B1BFA1C}"/>
    <cellStyle name="Migliaia 39 2 2 5" xfId="13037" xr:uid="{86344871-28C5-4657-B4E9-90F461ABA67B}"/>
    <cellStyle name="Migliaia 39 2 2 5 3" xfId="23862" xr:uid="{DC187684-D448-4D55-9CB6-F534CCD63D43}"/>
    <cellStyle name="Migliaia 39 2 2 6" xfId="26727" xr:uid="{958972FA-DE29-42DD-97E3-8BF67D8C71AB}"/>
    <cellStyle name="Migliaia 39 2 2 7" xfId="16428" xr:uid="{E4237C6F-9391-48C0-93D7-212FE3910E82}"/>
    <cellStyle name="Migliaia 39 2 3" xfId="3886" xr:uid="{4D1ED2AE-B1A4-4A90-B3A8-5B12F12F4CDB}"/>
    <cellStyle name="Migliaia 39 2 3 2" xfId="7058" xr:uid="{8AA194BA-BE83-4F70-A486-C65C9C88C137}"/>
    <cellStyle name="Migliaia 39 2 3 2 2" xfId="29528" xr:uid="{34BD798A-5A60-4870-9A60-F7FCA00E823B}"/>
    <cellStyle name="Migliaia 39 2 3 2 3" xfId="19236" xr:uid="{54F4E109-D5AE-4A74-8B46-11F95E581787}"/>
    <cellStyle name="Migliaia 39 2 3 3" xfId="10220" xr:uid="{648F41DF-B9B5-4CBF-A29A-A29C7088E662}"/>
    <cellStyle name="Migliaia 39 2 3 3 2" xfId="32490" xr:uid="{E3E45E0B-DE91-4D2B-BA00-AB3F3619DED9}"/>
    <cellStyle name="Migliaia 39 2 3 3 3" xfId="22215" xr:uid="{45BA0A82-5BB9-4C01-BBAD-B8E661BE8A64}"/>
    <cellStyle name="Migliaia 39 2 3 4" xfId="13478" xr:uid="{8191D8D0-5EE7-4ED6-90C0-9B8860B6C912}"/>
    <cellStyle name="Migliaia 39 2 3 4 3" xfId="24117" xr:uid="{76AA31A3-C170-42B1-9D3E-03327B515147}"/>
    <cellStyle name="Migliaia 39 2 3 5" xfId="26566" xr:uid="{7B684854-95BE-4A89-8A8B-4D659DCB6055}"/>
    <cellStyle name="Migliaia 39 2 3 6" xfId="16267" xr:uid="{1BEF7B89-CDB4-4ED3-91FF-01EBAFB2B18C}"/>
    <cellStyle name="Migliaia 39 2 4" xfId="3415" xr:uid="{EEBD434C-440B-4E5A-87FA-E1AB4DA9D650}"/>
    <cellStyle name="Migliaia 39 2 4 2" xfId="6772" xr:uid="{4DAF5B40-438C-4D63-BD0F-69FD9C5219A4}"/>
    <cellStyle name="Migliaia 39 2 4 2 2" xfId="29272" xr:uid="{DE77C6FB-5311-425B-A827-5013D607C236}"/>
    <cellStyle name="Migliaia 39 2 4 2 3" xfId="18979" xr:uid="{BE0E3056-A79E-4F92-B4CC-1234B73C77ED}"/>
    <cellStyle name="Migliaia 39 2 4 3" xfId="9963" xr:uid="{FCA12369-A437-4156-A209-E59F1FABF37F}"/>
    <cellStyle name="Migliaia 39 2 4 3 2" xfId="32233" xr:uid="{1D590F16-53DB-4768-A03F-40DBB9DE0B61}"/>
    <cellStyle name="Migliaia 39 2 4 3 3" xfId="21957" xr:uid="{6343FCE1-E65B-4768-AA20-ECA9A25A0F3F}"/>
    <cellStyle name="Migliaia 39 2 4 4" xfId="26308" xr:uid="{EAAF89AC-1229-41BA-8BF1-DA1C451815A8}"/>
    <cellStyle name="Migliaia 39 2 4 5" xfId="16009" xr:uid="{0B8C9AA6-C3C9-439F-8886-D6E2D331AB7D}"/>
    <cellStyle name="Migliaia 39 2 5" xfId="6519" xr:uid="{CAB79531-7242-40E5-9DBD-25803BC1A19E}"/>
    <cellStyle name="Migliaia 39 2 5 2" xfId="29019" xr:uid="{D14228AC-4696-4E2D-A4EA-5F8401FC08F4}"/>
    <cellStyle name="Migliaia 39 2 5 3" xfId="18726" xr:uid="{0FC6FB97-3B72-44F0-BC65-B82EEE04DD97}"/>
    <cellStyle name="Migliaia 39 2 6" xfId="9710" xr:uid="{93F4DC42-7A49-4895-B40E-1521D01CEA6B}"/>
    <cellStyle name="Migliaia 39 2 6 2" xfId="31980" xr:uid="{EBA6104F-51A4-4883-8D35-607CD59CC39C}"/>
    <cellStyle name="Migliaia 39 2 6 3" xfId="21704" xr:uid="{4415128C-8480-4EEA-B9BC-65E30D528576}"/>
    <cellStyle name="Migliaia 39 2 7" xfId="12829" xr:uid="{EF9456A5-E939-4386-9DCD-60F091010EFB}"/>
    <cellStyle name="Migliaia 39 2 7 3" xfId="23700" xr:uid="{F1218782-E2AA-433F-BB38-C0C75A6DBCC3}"/>
    <cellStyle name="Migliaia 39 2 8" xfId="26056" xr:uid="{F6B99B8A-2FF6-426E-ADA1-20DB7271C7A8}"/>
    <cellStyle name="Migliaia 39 2 9" xfId="15756" xr:uid="{39CB4929-5D84-4F44-8833-503E5BE68917}"/>
    <cellStyle name="Migliaia 39 3" xfId="3120" xr:uid="{663DC722-63D5-4018-BE3D-EB1F315E3593}"/>
    <cellStyle name="Migliaia 39 3 2" xfId="3986" xr:uid="{2321F432-5FA5-4B2F-BC17-7660952A8E19}"/>
    <cellStyle name="Migliaia 39 3 2 2" xfId="4808" xr:uid="{E79EA998-6AB3-49B9-A2A2-2B56E8DA8D72}"/>
    <cellStyle name="Migliaia 39 3 2 2 2" xfId="7994" xr:uid="{FCEED596-9C85-42AF-AA10-07BFCAB9A4CA}"/>
    <cellStyle name="Migliaia 39 3 2 2 2 2" xfId="30424" xr:uid="{93E83D8F-781F-4D6E-A35D-F78AE21AC537}"/>
    <cellStyle name="Migliaia 39 3 2 2 2 3" xfId="20134" xr:uid="{826C9AD7-1227-4B2A-8DA8-FA71C128292B}"/>
    <cellStyle name="Migliaia 39 3 2 2 3" xfId="11116" xr:uid="{E87E9323-E1C3-4C6E-9275-346C372BEB7F}"/>
    <cellStyle name="Migliaia 39 3 2 2 3 3" xfId="23114" xr:uid="{C08C8642-81D6-4B69-906E-423255E276F7}"/>
    <cellStyle name="Migliaia 39 3 2 2 4" xfId="13558" xr:uid="{D02066E6-0939-41D7-B1AB-8D9664FF443C}"/>
    <cellStyle name="Migliaia 39 3 2 2 4 3" xfId="24194" xr:uid="{3E47E7F4-DB19-40A5-BEBE-1EE3A3E57491}"/>
    <cellStyle name="Migliaia 39 3 2 2 5" xfId="27465" xr:uid="{8F1C4D9D-0884-4A26-9766-1A5FF123A88C}"/>
    <cellStyle name="Migliaia 39 3 2 2 6" xfId="17166" xr:uid="{69865384-C795-4526-94FF-92B8CDA53C93}"/>
    <cellStyle name="Migliaia 39 3 2 3" xfId="7132" xr:uid="{7FF8EE97-AD66-4A0B-A907-EC77D7C34E12}"/>
    <cellStyle name="Migliaia 39 3 2 3 2" xfId="29603" xr:uid="{37C59C67-881E-4259-A7CC-741D31CBDF3A}"/>
    <cellStyle name="Migliaia 39 3 2 3 3" xfId="19312" xr:uid="{F6A2CB47-9C7D-40B8-A839-4D15E15FDA93}"/>
    <cellStyle name="Migliaia 39 3 2 4" xfId="10296" xr:uid="{EE58E842-AF1A-46F1-BB7B-CC0B2AB96DAE}"/>
    <cellStyle name="Migliaia 39 3 2 4 2" xfId="32565" xr:uid="{4C88319B-CA7D-40F1-9E29-356FE0B9F214}"/>
    <cellStyle name="Migliaia 39 3 2 4 3" xfId="22291" xr:uid="{51070ED2-DCA5-4C79-ADB8-E80B3FD573C1}"/>
    <cellStyle name="Migliaia 39 3 2 5" xfId="12954" xr:uid="{1DEF175A-B31D-4405-B565-AEAC9F39030A}"/>
    <cellStyle name="Migliaia 39 3 2 5 3" xfId="23777" xr:uid="{5CAD4AB2-00F3-475C-A3E8-74443FBC71A4}"/>
    <cellStyle name="Migliaia 39 3 2 6" xfId="26642" xr:uid="{F7324DAE-6029-44E9-9109-05C5CABF1864}"/>
    <cellStyle name="Migliaia 39 3 2 7" xfId="16343" xr:uid="{D5D9A3FD-4CB8-4CE9-A5DC-811FCE4BCE81}"/>
    <cellStyle name="Migliaia 39 3 3" xfId="3807" xr:uid="{3278BADC-73E2-4DA9-8A4C-A1F099140A0C}"/>
    <cellStyle name="Migliaia 39 3 3 2" xfId="6970" xr:uid="{20E0121D-2E99-4393-8B03-4A7A941B8815}"/>
    <cellStyle name="Migliaia 39 3 3 2 2" xfId="29441" xr:uid="{2E090356-D827-4228-92F6-A51AC8623B14}"/>
    <cellStyle name="Migliaia 39 3 3 2 3" xfId="19148" xr:uid="{19FC884E-A78C-4635-B83E-3E2571710F23}"/>
    <cellStyle name="Migliaia 39 3 3 3" xfId="10133" xr:uid="{22F8F3B7-B121-4F09-8D9E-679FCE1FD656}"/>
    <cellStyle name="Migliaia 39 3 3 3 2" xfId="32402" xr:uid="{6AA5391A-2C3B-447C-A972-70A00BFE6844}"/>
    <cellStyle name="Migliaia 39 3 3 3 3" xfId="22127" xr:uid="{7BCDED22-A52F-475A-B7F1-8E288B7C5EDD}"/>
    <cellStyle name="Migliaia 39 3 3 4" xfId="13398" xr:uid="{9DBB692D-ACB7-4F55-BD0E-B1743A6335FC}"/>
    <cellStyle name="Migliaia 39 3 3 4 3" xfId="24034" xr:uid="{01B7C8CC-2D74-4594-B808-3FAACBDB2230}"/>
    <cellStyle name="Migliaia 39 3 3 5" xfId="26478" xr:uid="{E4EE5F3E-3F11-41D0-8A62-D5F731B2D5D3}"/>
    <cellStyle name="Migliaia 39 3 3 6" xfId="16179" xr:uid="{1CFFFAB0-DBF3-49F0-B2D8-CA9FC9C37169}"/>
    <cellStyle name="Migliaia 39 3 4" xfId="3327" xr:uid="{544C2532-9D68-4995-B54F-ABDF9E1B9362}"/>
    <cellStyle name="Migliaia 39 3 4 2" xfId="6684" xr:uid="{5174B400-4751-49F3-870A-F0088A50A27B}"/>
    <cellStyle name="Migliaia 39 3 4 2 2" xfId="29184" xr:uid="{DC778E01-AF8F-4971-8E17-E02280E4E0D6}"/>
    <cellStyle name="Migliaia 39 3 4 2 3" xfId="18891" xr:uid="{06B75F07-3A98-489D-A462-2887B4A26D4A}"/>
    <cellStyle name="Migliaia 39 3 4 3" xfId="9875" xr:uid="{E3116CEA-845E-45CB-9076-42BB73F3B3D6}"/>
    <cellStyle name="Migliaia 39 3 4 3 2" xfId="32145" xr:uid="{8E4F0A3A-2C62-4CAB-9F3D-144DDC2D7395}"/>
    <cellStyle name="Migliaia 39 3 4 3 3" xfId="21869" xr:uid="{3595CD7B-7934-48F3-BB7E-BDA22A2A5628}"/>
    <cellStyle name="Migliaia 39 3 4 4" xfId="26220" xr:uid="{FC8ECAD5-F07B-4302-891F-1A10938B602A}"/>
    <cellStyle name="Migliaia 39 3 4 5" xfId="15921" xr:uid="{22E22A9F-226A-4906-A8AD-BAD6760BC494}"/>
    <cellStyle name="Migliaia 39 3 5" xfId="6431" xr:uid="{DA184707-ABB9-4BBF-B127-2D722E598325}"/>
    <cellStyle name="Migliaia 39 3 5 2" xfId="28932" xr:uid="{67A188EF-C765-429A-8A7E-FE38B9DB5E36}"/>
    <cellStyle name="Migliaia 39 3 5 3" xfId="18638" xr:uid="{A9AC43C1-5AD0-4AB0-805B-CE9077E62771}"/>
    <cellStyle name="Migliaia 39 3 6" xfId="9622" xr:uid="{92512F64-8391-40E7-BF01-5A81622F89BB}"/>
    <cellStyle name="Migliaia 39 3 6 2" xfId="31892" xr:uid="{89D2CD27-DB5D-4FA9-AAD6-DCF7678CD823}"/>
    <cellStyle name="Migliaia 39 3 6 3" xfId="21616" xr:uid="{125FB41E-42DD-4D42-81ED-68C291830BFB}"/>
    <cellStyle name="Migliaia 39 3 7" xfId="12742" xr:uid="{83DA9DF5-8C15-476D-B060-653F3C5210F4}"/>
    <cellStyle name="Migliaia 39 3 7 3" xfId="23612" xr:uid="{1C60CE7A-953D-45CE-B45E-222A68B1435C}"/>
    <cellStyle name="Migliaia 39 3 8" xfId="25968" xr:uid="{6A42B227-9303-48E0-9E2B-44D20CA99994}"/>
    <cellStyle name="Migliaia 39 3 9" xfId="15668" xr:uid="{D1925882-2B15-491C-B656-7D2A63EB2A56}"/>
    <cellStyle name="Migliaia 39 4" xfId="3739" xr:uid="{81EB491C-C110-4ABB-910B-6AAEDFBF1D3E}"/>
    <cellStyle name="Migliaia 39 4 2" xfId="4688" xr:uid="{C6C309D8-26B7-4C7B-B79E-57F198519F94}"/>
    <cellStyle name="Migliaia 39 4 2 2" xfId="7864" xr:uid="{296E328F-4B13-43BD-8EFC-8A9932F909D3}"/>
    <cellStyle name="Migliaia 39 4 2 2 2" xfId="30292" xr:uid="{ACF749FD-7D98-4664-BE52-716E0D0067FB}"/>
    <cellStyle name="Migliaia 39 4 2 2 3" xfId="20003" xr:uid="{A829F4F4-AB26-43C3-B586-0E9DA7E3F106}"/>
    <cellStyle name="Migliaia 39 4 2 3" xfId="10987" xr:uid="{816535D3-4EB9-4B59-84A6-0E7403695321}"/>
    <cellStyle name="Migliaia 39 4 2 3 3" xfId="22982" xr:uid="{732C18DA-2DCF-4227-9993-C80DB81BE97D}"/>
    <cellStyle name="Migliaia 39 4 2 4" xfId="27333" xr:uid="{9FBD853D-F2A2-4432-A50F-ECACC8D29C1D}"/>
    <cellStyle name="Migliaia 39 4 2 5" xfId="17034" xr:uid="{E32CB206-B772-41C7-B1AE-FB070EF2C241}"/>
    <cellStyle name="Migliaia 39 4 3" xfId="6893" xr:uid="{D0944FD5-61EB-47C1-9D90-1B9011CF57FA}"/>
    <cellStyle name="Migliaia 39 4 3 2" xfId="29364" xr:uid="{78A993D2-A09F-4A06-B814-B5B10E704614}"/>
    <cellStyle name="Migliaia 39 4 3 3" xfId="19071" xr:uid="{5AFAE628-6CDA-4FFE-896B-EA63309B3D8C}"/>
    <cellStyle name="Migliaia 39 4 4" xfId="10056" xr:uid="{50DB5EDC-7030-472F-93A7-3EFAADB00127}"/>
    <cellStyle name="Migliaia 39 4 4 2" xfId="32325" xr:uid="{641D58CD-51FE-49D0-B13A-7810F8DFF556}"/>
    <cellStyle name="Migliaia 39 4 4 3" xfId="22050" xr:uid="{A8A0BDFF-F08E-4239-A892-71B46602A646}"/>
    <cellStyle name="Migliaia 39 4 5" xfId="13322" xr:uid="{67B985C8-536F-4F12-BCF6-C5CFCB6C3498}"/>
    <cellStyle name="Migliaia 39 4 5 3" xfId="23957" xr:uid="{060DD9BE-4575-4884-BADD-883021703CF2}"/>
    <cellStyle name="Migliaia 39 4 6" xfId="26401" xr:uid="{5CE3A3E3-09CE-42DA-9CE7-9ED12913C805}"/>
    <cellStyle name="Migliaia 39 4 7" xfId="16102" xr:uid="{5442328D-B7EB-4148-A7E3-CA1B05DF930E}"/>
    <cellStyle name="Migliaia 39 5" xfId="4485" xr:uid="{8865754B-0F5A-4427-9AA7-C88EE4B618A3}"/>
    <cellStyle name="Migliaia 39 5 2" xfId="7661" xr:uid="{87783110-75C5-4C2F-8B6A-48255D1E5106}"/>
    <cellStyle name="Migliaia 39 5 2 2" xfId="30090" xr:uid="{F75D6ED3-1FA0-4493-B964-C7581905F3D5}"/>
    <cellStyle name="Migliaia 39 5 2 3" xfId="19800" xr:uid="{8FAEA8ED-CF9B-4A0F-8178-BAA50ABE1FE5}"/>
    <cellStyle name="Migliaia 39 5 3" xfId="10784" xr:uid="{B689D7F7-4EEA-479A-BAE6-78645BA6F081}"/>
    <cellStyle name="Migliaia 39 5 3 3" xfId="22779" xr:uid="{06A83CB4-847D-40A9-8B83-FD7AF8EEA399}"/>
    <cellStyle name="Migliaia 39 5 4" xfId="13863" xr:uid="{FC293F75-CEE0-408B-8D4A-710579500894}"/>
    <cellStyle name="Migliaia 39 5 4 3" xfId="24503" xr:uid="{1D63B5C1-FBAE-486C-B4DB-78969E6E4CC9}"/>
    <cellStyle name="Migliaia 39 5 5" xfId="27130" xr:uid="{02E47279-24F8-4824-B872-B8515D58F70F}"/>
    <cellStyle name="Migliaia 39 5 6" xfId="16831" xr:uid="{95D0C73E-43CF-4277-99A3-F8FC02D159C4}"/>
    <cellStyle name="Migliaia 39 6" xfId="4385" xr:uid="{D9D283B3-E537-48D2-996B-E9C6ED56E35B}"/>
    <cellStyle name="Migliaia 39 6 2" xfId="7560" xr:uid="{CAC9A742-23B4-43A4-9298-067F57A7D203}"/>
    <cellStyle name="Migliaia 39 6 2 2" xfId="29989" xr:uid="{3E13CD5D-C3C7-4629-9C1E-E274442F2F21}"/>
    <cellStyle name="Migliaia 39 6 2 3" xfId="19699" xr:uid="{5ADA9801-F5F1-44DA-B7EC-F83A34E87623}"/>
    <cellStyle name="Migliaia 39 6 3" xfId="10683" xr:uid="{77D56E3B-9A61-4365-81EB-A8FA24EF079A}"/>
    <cellStyle name="Migliaia 39 6 3 3" xfId="22678" xr:uid="{0AA1A67D-BD1B-48F5-B1B0-2B2D653D4487}"/>
    <cellStyle name="Migliaia 39 6 4" xfId="13728" xr:uid="{F6067198-9402-454F-B04D-290910BB5680}"/>
    <cellStyle name="Migliaia 39 6 4 3" xfId="24368" xr:uid="{8D639B4E-F1D6-49C7-BB14-ADB8B31E19CC}"/>
    <cellStyle name="Migliaia 39 6 5" xfId="27029" xr:uid="{0A621C91-0522-4F1E-A726-C3C0A70D6B37}"/>
    <cellStyle name="Migliaia 39 6 6" xfId="16730" xr:uid="{7993C6B9-233C-4CF2-BAAA-C6D6D2EEA023}"/>
    <cellStyle name="Migliaia 39 7" xfId="4282" xr:uid="{1B319C23-9EB7-4ADE-9FA5-46D183FD9A7A}"/>
    <cellStyle name="Migliaia 39 7 2" xfId="7457" xr:uid="{BFC0FE1D-1183-4681-BE0E-4A08DF7BC515}"/>
    <cellStyle name="Migliaia 39 7 2 2" xfId="29900" xr:uid="{28C2EFF8-B005-46D3-AA59-8AA327BDCB29}"/>
    <cellStyle name="Migliaia 39 7 2 3" xfId="19610" xr:uid="{9F5FD9BD-7205-46A5-8653-9CE2C92010BD}"/>
    <cellStyle name="Migliaia 39 7 3" xfId="10594" xr:uid="{B35F7ACB-CA5F-4E8F-B5F5-07CC8A9D8A6C}"/>
    <cellStyle name="Migliaia 39 7 3 3" xfId="22589" xr:uid="{0137A5B6-2525-4E73-9418-069488273B4E}"/>
    <cellStyle name="Migliaia 39 7 4" xfId="26940" xr:uid="{024BC025-3BA2-4DED-A446-E0E7C254243A}"/>
    <cellStyle name="Migliaia 39 7 5" xfId="16641" xr:uid="{146155BF-D87D-410E-BA7F-3DF66EAAF75B}"/>
    <cellStyle name="Migliaia 39 8" xfId="3251" xr:uid="{2738E872-AB9C-4CB2-AE77-E99F70E555B3}"/>
    <cellStyle name="Migliaia 39 8 2" xfId="6606" xr:uid="{C86E73FB-EA1A-433B-8F05-C4FD4C2C61F4}"/>
    <cellStyle name="Migliaia 39 8 2 2" xfId="29106" xr:uid="{0C180C5B-7985-499F-A961-F71ED1E3ACA7}"/>
    <cellStyle name="Migliaia 39 8 2 3" xfId="18813" xr:uid="{E91FB89F-D1C8-423D-92FD-91C881515901}"/>
    <cellStyle name="Migliaia 39 8 3" xfId="9797" xr:uid="{760E4AD5-8025-40B0-AA0E-19E1015DE461}"/>
    <cellStyle name="Migliaia 39 8 3 2" xfId="32067" xr:uid="{6E384B88-4CCB-4211-A97F-AD05D959E3A5}"/>
    <cellStyle name="Migliaia 39 8 3 3" xfId="21791" xr:uid="{C6608D16-039A-449C-8642-1B12FDBE6938}"/>
    <cellStyle name="Migliaia 39 8 4" xfId="26143" xr:uid="{6B6E18D8-16E1-4027-B398-8C8D44F57094}"/>
    <cellStyle name="Migliaia 39 8 5" xfId="15843" xr:uid="{5B293242-2C01-4132-8659-C6EDBDF8BB21}"/>
    <cellStyle name="Migliaia 39 9" xfId="3065" xr:uid="{80EC745E-41E8-4A96-AE31-6DD7B1E72383}"/>
    <cellStyle name="Migliaia 39 9 2" xfId="6354" xr:uid="{80AF2ED9-1A47-4920-8DC6-20315FC62B11}"/>
    <cellStyle name="Migliaia 39 9 2 2" xfId="28855" xr:uid="{18BADCC0-4F67-4905-BFD1-26974FFD9FBF}"/>
    <cellStyle name="Migliaia 39 9 2 3" xfId="18561" xr:uid="{A7E7BE02-5B62-4714-8F28-D2A3D49875A4}"/>
    <cellStyle name="Migliaia 39 9 3" xfId="9545" xr:uid="{829F739D-3F81-4CFD-9F88-BDE774896AE0}"/>
    <cellStyle name="Migliaia 39 9 3 2" xfId="31815" xr:uid="{8C0DE52D-AB09-449C-8059-509D811D557E}"/>
    <cellStyle name="Migliaia 39 9 3 3" xfId="21539" xr:uid="{2C76ADF6-3E3C-4AE5-9FC2-DFAB3F381C20}"/>
    <cellStyle name="Migliaia 39 9 4" xfId="25891" xr:uid="{D48A031F-4531-4C4B-B68E-A0AFECCEAD68}"/>
    <cellStyle name="Migliaia 39 9 5" xfId="15591" xr:uid="{EE34355A-32BE-4DEE-84F9-2899F4324CA5}"/>
    <cellStyle name="Migliaia 4" xfId="47" xr:uid="{1C047A04-54E0-45EE-9A2C-07D094140410}"/>
    <cellStyle name="Migliaia 4 10" xfId="4211" xr:uid="{CA67764B-ABF7-4E4A-A7F4-3788B3F91D4B}"/>
    <cellStyle name="Migliaia 4 10 2" xfId="7386" xr:uid="{C2E0AD24-E1FE-4F69-8324-303C49A6E0C1}"/>
    <cellStyle name="Migliaia 4 10 2 2" xfId="29835" xr:uid="{BA5DD867-320B-450F-8EC6-9B186E9E5897}"/>
    <cellStyle name="Migliaia 4 10 2 3" xfId="19545" xr:uid="{69B2910D-7F2D-4A26-86AA-362A567B4ABC}"/>
    <cellStyle name="Migliaia 4 10 3" xfId="10529" xr:uid="{8F6FC4DF-53AA-43E3-940A-C4D9B4CF6240}"/>
    <cellStyle name="Migliaia 4 10 3 3" xfId="22524" xr:uid="{3BB6B33D-9F17-43D6-879F-407FCD1679AF}"/>
    <cellStyle name="Migliaia 4 10 4" xfId="14083" xr:uid="{E1C88081-C9EB-449D-AA24-839F3FE6ADBB}"/>
    <cellStyle name="Migliaia 4 10 4 3" xfId="24718" xr:uid="{5A1A350B-379D-415F-9231-C7189BA12C30}"/>
    <cellStyle name="Migliaia 4 10 5" xfId="26875" xr:uid="{3D8F200F-11D2-4054-AE62-291F5C24AA72}"/>
    <cellStyle name="Migliaia 4 10 6" xfId="16576" xr:uid="{7D7535AA-3B33-4971-9F3B-7E3CCEC870B3}"/>
    <cellStyle name="Migliaia 4 11" xfId="4062" xr:uid="{57386F56-0A86-458B-BCE4-9A12A8D287FB}"/>
    <cellStyle name="Migliaia 4 11 2" xfId="7237" xr:uid="{E1BC911E-AF42-4B8D-A272-B4A317E6F575}"/>
    <cellStyle name="Migliaia 4 11 2 2" xfId="29708" xr:uid="{4C238779-566E-4DA0-8EEC-523D70AB102A}"/>
    <cellStyle name="Migliaia 4 11 2 3" xfId="19418" xr:uid="{1137B902-3242-48A8-9592-CCA18025C3F7}"/>
    <cellStyle name="Migliaia 4 11 3" xfId="10402" xr:uid="{6B557161-151D-4A88-941D-BF7E8B4F04A5}"/>
    <cellStyle name="Migliaia 4 11 3 3" xfId="22397" xr:uid="{86FF5941-664A-4BE6-A35C-1DF0FB73FA46}"/>
    <cellStyle name="Migliaia 4 11 4" xfId="26748" xr:uid="{FB26CA5D-FE0C-414D-B9FB-B31E2E346AEC}"/>
    <cellStyle name="Migliaia 4 11 5" xfId="16449" xr:uid="{FDE8912F-4BE1-4C27-AABD-9352373BDA70}"/>
    <cellStyle name="Migliaia 4 12" xfId="3186" xr:uid="{82AE8893-CC35-42BF-9174-0955F7B1D07A}"/>
    <cellStyle name="Migliaia 4 12 2" xfId="6541" xr:uid="{DFA94E6D-7A2A-45F0-AD74-70234791C652}"/>
    <cellStyle name="Migliaia 4 12 2 2" xfId="29041" xr:uid="{C87F4BBB-C75B-4123-8C27-DF53D76E7B48}"/>
    <cellStyle name="Migliaia 4 12 2 3" xfId="18748" xr:uid="{A26D8088-12CD-43FC-ACD4-F1439D03928A}"/>
    <cellStyle name="Migliaia 4 12 3" xfId="9732" xr:uid="{7BF274A5-9808-4169-983A-8EA191CFA19F}"/>
    <cellStyle name="Migliaia 4 12 3 2" xfId="32002" xr:uid="{4CC6B729-1104-4AAC-A754-DD8A215F12D4}"/>
    <cellStyle name="Migliaia 4 12 3 3" xfId="21726" xr:uid="{93DB2995-5D2F-423F-8713-B69C6DFA39E1}"/>
    <cellStyle name="Migliaia 4 12 4" xfId="26078" xr:uid="{C6965B08-03FD-4DCC-8239-BBFF5627722D}"/>
    <cellStyle name="Migliaia 4 12 5" xfId="15778" xr:uid="{34DFCB0F-1145-4906-AE3F-DCB56EF6E183}"/>
    <cellStyle name="Migliaia 4 13" xfId="3001" xr:uid="{32AC2EE0-72BA-4C98-AA2C-9240B917B55A}"/>
    <cellStyle name="Migliaia 4 13 2" xfId="6290" xr:uid="{C37524B4-AAAC-47E2-B07D-5E25BD147604}"/>
    <cellStyle name="Migliaia 4 13 2 2" xfId="28791" xr:uid="{3D630B7B-627B-4D09-963B-D815DD18D7CD}"/>
    <cellStyle name="Migliaia 4 13 2 3" xfId="18497" xr:uid="{2BF21EFC-FCB4-4130-B534-9D86107EBF66}"/>
    <cellStyle name="Migliaia 4 13 3" xfId="9481" xr:uid="{F3590E5E-8EBD-4153-BFAA-CDD1F4F2156E}"/>
    <cellStyle name="Migliaia 4 13 3 2" xfId="31751" xr:uid="{9071E818-CFE5-4C86-8529-227C95E73871}"/>
    <cellStyle name="Migliaia 4 13 3 3" xfId="21475" xr:uid="{91215D82-787F-47FE-8C29-343AD6CEABFD}"/>
    <cellStyle name="Migliaia 4 13 4" xfId="25827" xr:uid="{BA5F4EEF-C187-4049-A57D-55AEB937F59C}"/>
    <cellStyle name="Migliaia 4 13 5" xfId="15527" xr:uid="{A5381579-6599-4C6C-B69C-1A2DB8A5506A}"/>
    <cellStyle name="Migliaia 4 14" xfId="2887" xr:uid="{85D725D2-8A29-471C-B971-2E10A206B8A4}"/>
    <cellStyle name="Migliaia 4 14 2" xfId="6179" xr:uid="{B1592A1F-98EF-42C4-BA1E-556F49C08517}"/>
    <cellStyle name="Migliaia 4 14 2 2" xfId="28680" xr:uid="{C65ED52A-61C1-40AB-8CC6-631E6874BE11}"/>
    <cellStyle name="Migliaia 4 14 2 3" xfId="18386" xr:uid="{37FC3D6E-4D6D-479B-8C0E-E9F18D8C7458}"/>
    <cellStyle name="Migliaia 4 14 3" xfId="9370" xr:uid="{8A88726F-7639-49C5-A9A3-708BFE62B500}"/>
    <cellStyle name="Migliaia 4 14 3 2" xfId="31640" xr:uid="{57552501-E478-4B8E-BF51-69E564BE30F8}"/>
    <cellStyle name="Migliaia 4 14 3 3" xfId="21364" xr:uid="{7C551CEA-58FE-43A8-AF65-AEFF5944FBC3}"/>
    <cellStyle name="Migliaia 4 14 4" xfId="25716" xr:uid="{346C9A98-8FE3-4DF9-9660-AB9E3725ADC0}"/>
    <cellStyle name="Migliaia 4 14 5" xfId="15416" xr:uid="{55D20A64-F1EE-434A-9D2C-DC6A6A860161}"/>
    <cellStyle name="Migliaia 4 15" xfId="2806" xr:uid="{063FB7F3-ACEE-4844-A2C1-EADAFCBE025D}"/>
    <cellStyle name="Migliaia 4 15 2" xfId="6092" xr:uid="{AD9397A3-985B-46EE-AB71-6D405558671A}"/>
    <cellStyle name="Migliaia 4 15 2 2" xfId="28593" xr:uid="{85F0CF7A-E885-46F1-9B7C-DA9898859911}"/>
    <cellStyle name="Migliaia 4 15 2 3" xfId="18299" xr:uid="{3A2176F6-21CB-44A3-8194-93B962708F23}"/>
    <cellStyle name="Migliaia 4 15 3" xfId="9283" xr:uid="{7D74FDF4-4705-4960-A7DE-8EDF28997110}"/>
    <cellStyle name="Migliaia 4 15 3 2" xfId="31553" xr:uid="{1571BDFC-769C-4FCF-AC3A-01D8329ABEE1}"/>
    <cellStyle name="Migliaia 4 15 3 3" xfId="21277" xr:uid="{C6B9CE5A-5686-4916-B564-080DAC4D9091}"/>
    <cellStyle name="Migliaia 4 15 4" xfId="25629" xr:uid="{306C7E31-679E-4F4F-87C6-BB05261BF8E0}"/>
    <cellStyle name="Migliaia 4 15 5" xfId="15329" xr:uid="{AE7293C0-B078-42F5-BFE7-B6B50194B98C}"/>
    <cellStyle name="Migliaia 4 16" xfId="2708" xr:uid="{3F0D64C5-2BB8-49C9-9A53-91A78076AF28}"/>
    <cellStyle name="Migliaia 4 16 2" xfId="5993" xr:uid="{47D43E98-05E6-4C26-81F1-29A711D44F49}"/>
    <cellStyle name="Migliaia 4 16 2 2" xfId="28494" xr:uid="{99D032EC-2180-43D8-9B70-0A80E436D2E0}"/>
    <cellStyle name="Migliaia 4 16 2 3" xfId="18200" xr:uid="{FD11C29E-BC14-4D75-81D9-3A3D1067791B}"/>
    <cellStyle name="Migliaia 4 16 3" xfId="9184" xr:uid="{B989319F-D83F-41FE-8BDA-22077CBD32F5}"/>
    <cellStyle name="Migliaia 4 16 3 2" xfId="31454" xr:uid="{0B7BC466-1EEE-4985-BF08-B0AC2451BE97}"/>
    <cellStyle name="Migliaia 4 16 3 3" xfId="21178" xr:uid="{7262105B-5313-4872-A8E8-45D73E2A9238}"/>
    <cellStyle name="Migliaia 4 16 4" xfId="25530" xr:uid="{B9A0A7FF-34C6-4A58-84FC-FC07E845AF28}"/>
    <cellStyle name="Migliaia 4 16 5" xfId="15230" xr:uid="{98BB099E-847A-4ACF-9CEB-134F6A09E3DC}"/>
    <cellStyle name="Migliaia 4 17" xfId="2672" xr:uid="{08711B11-D57F-4C72-B135-6C36116C6CE3}"/>
    <cellStyle name="Migliaia 4 17 2" xfId="5960" xr:uid="{1BA2CD3C-41AA-4768-BD94-F10F0EC33B85}"/>
    <cellStyle name="Migliaia 4 17 2 2" xfId="28461" xr:uid="{2C442A40-0449-4666-89B8-EFA31732D78C}"/>
    <cellStyle name="Migliaia 4 17 2 3" xfId="18167" xr:uid="{0B6D7F19-66F9-4584-8094-031AB7FF9371}"/>
    <cellStyle name="Migliaia 4 17 3" xfId="9151" xr:uid="{0B9C41C9-ADA6-4BCC-94EF-33A0B87D4F64}"/>
    <cellStyle name="Migliaia 4 17 3 2" xfId="31421" xr:uid="{C15D6A75-1F1D-4FA9-B946-B1BD6297FAC8}"/>
    <cellStyle name="Migliaia 4 17 3 3" xfId="21145" xr:uid="{11F829BC-333C-4D37-AC75-4F6B5FE6F787}"/>
    <cellStyle name="Migliaia 4 17 4" xfId="25497" xr:uid="{C1779AF8-0B59-47D0-98E1-619246C2F69D}"/>
    <cellStyle name="Migliaia 4 17 5" xfId="15197" xr:uid="{AA7C300F-83A3-452D-B339-29BC384E966F}"/>
    <cellStyle name="Migliaia 4 18" xfId="2603" xr:uid="{2004561A-2A25-45A1-8342-5169C4BBD0A3}"/>
    <cellStyle name="Migliaia 4 18 2" xfId="5916" xr:uid="{6CFF5101-3DCC-4971-B925-63F52DDACE01}"/>
    <cellStyle name="Migliaia 4 18 2 2" xfId="28424" xr:uid="{990C331F-10B8-4C88-A5E7-EF179F0A6956}"/>
    <cellStyle name="Migliaia 4 18 2 3" xfId="18130" xr:uid="{99072E61-FDAE-486C-8711-0D783DAA21C2}"/>
    <cellStyle name="Migliaia 4 18 3" xfId="9114" xr:uid="{5A72AF5D-2575-4103-A7D4-909C8D328438}"/>
    <cellStyle name="Migliaia 4 18 3 2" xfId="31384" xr:uid="{9EEA860B-AD59-4B89-B651-79B1C43D145E}"/>
    <cellStyle name="Migliaia 4 18 3 3" xfId="21108" xr:uid="{65FF1DD1-1609-4A25-BE25-C583D1373C3D}"/>
    <cellStyle name="Migliaia 4 18 4" xfId="25460" xr:uid="{7C1FFCB3-9F51-4D1B-86C4-2A0DBB30AE69}"/>
    <cellStyle name="Migliaia 4 18 5" xfId="15160" xr:uid="{4135DD7B-DDB7-4532-B49F-3AB459EDD2E8}"/>
    <cellStyle name="Migliaia 4 19" xfId="2596" xr:uid="{FD694158-174B-4920-888A-A3504C23BA22}"/>
    <cellStyle name="Migliaia 4 19 2" xfId="5910" xr:uid="{A2760A49-F944-49E0-A6A4-D6517FB810B4}"/>
    <cellStyle name="Migliaia 4 19 2 2" xfId="28418" xr:uid="{C739FED5-80AB-4F59-B57A-E2ADF2397B7F}"/>
    <cellStyle name="Migliaia 4 19 2 3" xfId="18124" xr:uid="{CDBE3594-0CDA-4DEF-8C0D-78303A79F30F}"/>
    <cellStyle name="Migliaia 4 19 3" xfId="9108" xr:uid="{9A79B266-D258-46AB-ADA5-B44344DF5032}"/>
    <cellStyle name="Migliaia 4 19 3 2" xfId="31378" xr:uid="{96083401-3FEA-42FB-A18D-743A3338F573}"/>
    <cellStyle name="Migliaia 4 19 3 3" xfId="21102" xr:uid="{577AFCA6-9D9B-44C9-9A3E-5B0F5E209BCC}"/>
    <cellStyle name="Migliaia 4 19 4" xfId="25454" xr:uid="{01FE4C6B-8B8C-4C0B-8D30-A6EAD9A5A221}"/>
    <cellStyle name="Migliaia 4 19 5" xfId="15154" xr:uid="{4A561F5D-2101-4DAD-AE4B-11B025085123}"/>
    <cellStyle name="Migliaia 4 2" xfId="67" xr:uid="{5A370F2E-A59C-4023-887C-6D040B9A7CD9}"/>
    <cellStyle name="Migliaia 4 2 10" xfId="4082" xr:uid="{B4A175FD-4F05-4632-8647-F7EFC1534867}"/>
    <cellStyle name="Migliaia 4 2 10 2" xfId="7257" xr:uid="{E96EAD6F-F942-4670-A761-2F4E1D848091}"/>
    <cellStyle name="Migliaia 4 2 10 2 2" xfId="29728" xr:uid="{E88534F7-075B-43C1-B4E5-8C955086997C}"/>
    <cellStyle name="Migliaia 4 2 10 2 3" xfId="19438" xr:uid="{45FE2262-F721-4341-844F-B2F36928AF22}"/>
    <cellStyle name="Migliaia 4 2 10 3" xfId="10422" xr:uid="{89C2D737-61E3-4254-9AFC-57351ED7E7B6}"/>
    <cellStyle name="Migliaia 4 2 10 3 3" xfId="22417" xr:uid="{0FE83BC4-CE23-4F03-B211-E7CC2AD14B59}"/>
    <cellStyle name="Migliaia 4 2 10 4" xfId="26768" xr:uid="{3FA1040E-EF9D-4043-B5E1-E64665C8B6AF}"/>
    <cellStyle name="Migliaia 4 2 10 5" xfId="16469" xr:uid="{CBA3BE20-5EF1-483C-A399-413574FFBB56}"/>
    <cellStyle name="Migliaia 4 2 11" xfId="3204" xr:uid="{27D8FA97-D44F-45B8-8809-C2A62B8C1FBF}"/>
    <cellStyle name="Migliaia 4 2 11 2" xfId="6559" xr:uid="{95288E85-1FE2-4410-920E-F8A724F886D7}"/>
    <cellStyle name="Migliaia 4 2 11 2 2" xfId="29059" xr:uid="{F43F5490-0983-42B2-AD19-9D3862EF303C}"/>
    <cellStyle name="Migliaia 4 2 11 2 3" xfId="18766" xr:uid="{0F4A2E12-8437-4BE2-B327-D2708269691C}"/>
    <cellStyle name="Migliaia 4 2 11 3" xfId="9750" xr:uid="{95768B47-76A6-4B39-AC78-25CFD1D37B94}"/>
    <cellStyle name="Migliaia 4 2 11 3 2" xfId="32020" xr:uid="{4FBDA44A-7CBE-4EDC-B24A-9D50686874A7}"/>
    <cellStyle name="Migliaia 4 2 11 3 3" xfId="21744" xr:uid="{F0341623-FAE1-475C-B720-C1442F0019E6}"/>
    <cellStyle name="Migliaia 4 2 11 4" xfId="26096" xr:uid="{10952AEE-C465-4CEE-A42B-B0F5AD42E031}"/>
    <cellStyle name="Migliaia 4 2 11 5" xfId="15796" xr:uid="{47347AEC-B113-4697-B392-573456A8BF76}"/>
    <cellStyle name="Migliaia 4 2 12" xfId="3019" xr:uid="{2F2CD379-7EB2-4726-BA00-32D80FC1347D}"/>
    <cellStyle name="Migliaia 4 2 12 2" xfId="6308" xr:uid="{228D14D7-30AD-426D-AB0C-C29E99AA02F4}"/>
    <cellStyle name="Migliaia 4 2 12 2 2" xfId="28809" xr:uid="{F68D0D59-21F4-4D5C-9442-CDA9A8020F20}"/>
    <cellStyle name="Migliaia 4 2 12 2 3" xfId="18515" xr:uid="{13971C71-2236-40F7-9AD2-7BC882772B7E}"/>
    <cellStyle name="Migliaia 4 2 12 3" xfId="9499" xr:uid="{F24B56A3-9D3C-49F4-83DC-95E332CD7EC5}"/>
    <cellStyle name="Migliaia 4 2 12 3 2" xfId="31769" xr:uid="{F64296C5-5788-4F8F-B47D-53AA356539EC}"/>
    <cellStyle name="Migliaia 4 2 12 3 3" xfId="21493" xr:uid="{3B2CD7AB-666D-484C-9AC5-8F5CA9C85170}"/>
    <cellStyle name="Migliaia 4 2 12 4" xfId="25845" xr:uid="{239DF1E6-75C2-43D3-8486-CA8165B54E9F}"/>
    <cellStyle name="Migliaia 4 2 12 5" xfId="15545" xr:uid="{0DC962E8-72F5-4E0D-AD2B-D617CB3513AD}"/>
    <cellStyle name="Migliaia 4 2 13" xfId="2905" xr:uid="{F9B293D9-D4EF-4954-BFD1-844BCB6EF596}"/>
    <cellStyle name="Migliaia 4 2 13 2" xfId="6197" xr:uid="{71D2A914-BADD-411F-B7F8-1DE35F742373}"/>
    <cellStyle name="Migliaia 4 2 13 2 2" xfId="28698" xr:uid="{ADCEEA3D-DC66-4352-85D2-08B19913BD18}"/>
    <cellStyle name="Migliaia 4 2 13 2 3" xfId="18404" xr:uid="{6B7F3BD4-4931-4F8A-93CD-24E802CE0ABE}"/>
    <cellStyle name="Migliaia 4 2 13 3" xfId="9388" xr:uid="{347CD6BB-799F-44BF-9A16-2104EB99F129}"/>
    <cellStyle name="Migliaia 4 2 13 3 2" xfId="31658" xr:uid="{F1A7B932-7D3B-4C96-9FEB-0C035BE5F9C8}"/>
    <cellStyle name="Migliaia 4 2 13 3 3" xfId="21382" xr:uid="{E77B9670-6396-47C2-A02D-2FCDE58A4C20}"/>
    <cellStyle name="Migliaia 4 2 13 4" xfId="25734" xr:uid="{E9974F09-D208-4E90-B3B0-716A07821E65}"/>
    <cellStyle name="Migliaia 4 2 13 5" xfId="15434" xr:uid="{3D4C4A87-BB31-4512-9FFA-E017EE2D5949}"/>
    <cellStyle name="Migliaia 4 2 14" xfId="2824" xr:uid="{8B97E406-266F-48E2-B264-DD251C0891C1}"/>
    <cellStyle name="Migliaia 4 2 14 2" xfId="6110" xr:uid="{83CDD71A-C5D2-4D30-ADF8-50A22E881207}"/>
    <cellStyle name="Migliaia 4 2 14 2 2" xfId="28611" xr:uid="{EDE531A4-E438-4D71-8933-ACB2D681FF0B}"/>
    <cellStyle name="Migliaia 4 2 14 2 3" xfId="18317" xr:uid="{2D662A8D-222F-4911-ACFF-0FF876EC0DEC}"/>
    <cellStyle name="Migliaia 4 2 14 3" xfId="9301" xr:uid="{BC8046F5-3B5E-40FF-B902-D6C11F7BB867}"/>
    <cellStyle name="Migliaia 4 2 14 3 2" xfId="31571" xr:uid="{1CC1D80C-5DCE-4E3F-9ADB-3025CD268AE8}"/>
    <cellStyle name="Migliaia 4 2 14 3 3" xfId="21295" xr:uid="{CF396533-F17F-4BA5-94DB-267A04B864D3}"/>
    <cellStyle name="Migliaia 4 2 14 4" xfId="25647" xr:uid="{E2A36495-D39F-4055-B974-9D5D3629E4B0}"/>
    <cellStyle name="Migliaia 4 2 14 5" xfId="15347" xr:uid="{D7B632C1-609C-4007-9E11-AD4D331F1095}"/>
    <cellStyle name="Migliaia 4 2 15" xfId="2726" xr:uid="{8E32B2BD-E7B1-439F-A112-AAE8E6D7099E}"/>
    <cellStyle name="Migliaia 4 2 15 2" xfId="6011" xr:uid="{D2B4F965-9F81-49D9-A558-BA4F2C8DD9B7}"/>
    <cellStyle name="Migliaia 4 2 15 2 2" xfId="28512" xr:uid="{7607F048-BB9E-4A58-9E58-049EE37408EE}"/>
    <cellStyle name="Migliaia 4 2 15 2 3" xfId="18218" xr:uid="{A1A801AC-44B0-40B7-B57E-C1AA552EAFCE}"/>
    <cellStyle name="Migliaia 4 2 15 3" xfId="9202" xr:uid="{DDF3BDAC-20C7-488A-A6E8-F9DB5F4A4C38}"/>
    <cellStyle name="Migliaia 4 2 15 3 2" xfId="31472" xr:uid="{C793B3C6-C387-4A17-91E1-F09E5AD1E0D8}"/>
    <cellStyle name="Migliaia 4 2 15 3 3" xfId="21196" xr:uid="{6D54E6A4-2E9F-40BC-95B1-DCA3FF30E7E0}"/>
    <cellStyle name="Migliaia 4 2 15 4" xfId="25548" xr:uid="{AC85C5EB-6F59-4300-952D-DDC572CEF2A8}"/>
    <cellStyle name="Migliaia 4 2 15 5" xfId="15248" xr:uid="{9991DCC4-CE40-4554-8316-62C1EF0C1FA5}"/>
    <cellStyle name="Migliaia 4 2 16" xfId="2586" xr:uid="{3538C159-2C28-4F99-AD46-BAA9A8EF2039}"/>
    <cellStyle name="Migliaia 4 2 16 2" xfId="5900" xr:uid="{174737BC-3EE0-454A-8FD8-21CA982E6373}"/>
    <cellStyle name="Migliaia 4 2 16 2 2" xfId="28408" xr:uid="{E025814E-9F7D-4BDA-8F4C-B1A435F844F0}"/>
    <cellStyle name="Migliaia 4 2 16 2 3" xfId="18114" xr:uid="{CA543DD2-2B83-4F16-9607-72599BCE43FA}"/>
    <cellStyle name="Migliaia 4 2 16 3" xfId="9098" xr:uid="{05038669-D2F1-4A11-BBA0-CB62B5EFDB72}"/>
    <cellStyle name="Migliaia 4 2 16 3 2" xfId="31368" xr:uid="{CBAC8E0D-0D61-40DB-8138-A270A1EB1421}"/>
    <cellStyle name="Migliaia 4 2 16 3 3" xfId="21092" xr:uid="{DFCB5491-881F-4A8E-A727-CB1FE50276D2}"/>
    <cellStyle name="Migliaia 4 2 16 4" xfId="25444" xr:uid="{A1806BE7-FF9B-4347-B1F1-A6C50D40FF0D}"/>
    <cellStyle name="Migliaia 4 2 16 5" xfId="15144" xr:uid="{4F83A958-C3AF-4D50-875D-C13264D8FB7D}"/>
    <cellStyle name="Migliaia 4 2 17" xfId="2569" xr:uid="{E834AC96-8ACC-4878-9B20-9ACBEEE88B5A}"/>
    <cellStyle name="Migliaia 4 2 17 2" xfId="5883" xr:uid="{E4B6D7C0-9501-4448-BF18-A656877C6FF2}"/>
    <cellStyle name="Migliaia 4 2 17 2 2" xfId="28391" xr:uid="{3B01995D-CFA2-40BD-B2E3-C4B635CF2098}"/>
    <cellStyle name="Migliaia 4 2 17 2 3" xfId="18097" xr:uid="{3A6BDA5E-7C49-4DDE-94ED-1546165C7B5B}"/>
    <cellStyle name="Migliaia 4 2 17 3" xfId="9081" xr:uid="{89E60313-EDB8-4BE3-ABB3-81AECD29BAE4}"/>
    <cellStyle name="Migliaia 4 2 17 3 2" xfId="31351" xr:uid="{DB960520-7BE4-447F-86CA-67F96BAC4436}"/>
    <cellStyle name="Migliaia 4 2 17 3 3" xfId="21075" xr:uid="{84380C3A-6DB1-40ED-8A8B-5145B00C66F0}"/>
    <cellStyle name="Migliaia 4 2 17 4" xfId="25427" xr:uid="{C4E3E2AC-4575-4041-8E7D-755BD1D38653}"/>
    <cellStyle name="Migliaia 4 2 17 5" xfId="15127" xr:uid="{3B81C89E-659F-4B5E-8D59-554EC996C6D9}"/>
    <cellStyle name="Migliaia 4 2 18" xfId="2546" xr:uid="{C83ED9B2-0CA2-4D2C-80AD-F23FFC2A2CD8}"/>
    <cellStyle name="Migliaia 4 2 18 2" xfId="5860" xr:uid="{2CF25A98-6B09-4CBF-9820-6397776A16B4}"/>
    <cellStyle name="Migliaia 4 2 18 2 2" xfId="28368" xr:uid="{D032C36E-E9B8-4599-B165-7A70712B8747}"/>
    <cellStyle name="Migliaia 4 2 18 2 3" xfId="18074" xr:uid="{6FC5B32F-4C2A-4ACD-A5FB-8ECF0E742DB3}"/>
    <cellStyle name="Migliaia 4 2 18 3" xfId="9058" xr:uid="{9F9C5CD4-1300-49BE-B1EC-E9DE62599B8C}"/>
    <cellStyle name="Migliaia 4 2 18 3 2" xfId="31328" xr:uid="{8B4B2363-F0DD-4640-8FAA-018491ACCC0B}"/>
    <cellStyle name="Migliaia 4 2 18 3 3" xfId="21052" xr:uid="{E952E6E7-FA69-4929-8D90-38B184A891E4}"/>
    <cellStyle name="Migliaia 4 2 18 4" xfId="25404" xr:uid="{DFB78DCF-AC85-4E26-AC96-6345029B7524}"/>
    <cellStyle name="Migliaia 4 2 18 5" xfId="15104" xr:uid="{5348B07A-0DC1-4BBB-9C4B-8C3CEA526AAC}"/>
    <cellStyle name="Migliaia 4 2 19" xfId="2519" xr:uid="{822B02FF-95D6-416F-8D74-A0AB9E99D651}"/>
    <cellStyle name="Migliaia 4 2 19 2" xfId="5833" xr:uid="{3344B769-2A62-463A-A1CD-A3310B3A46BC}"/>
    <cellStyle name="Migliaia 4 2 19 2 2" xfId="28341" xr:uid="{09A72FE8-CFF2-4AAC-A5B1-0904632261A9}"/>
    <cellStyle name="Migliaia 4 2 19 2 3" xfId="18047" xr:uid="{13B29845-C132-48B5-B48C-B4FEF664B60D}"/>
    <cellStyle name="Migliaia 4 2 19 3" xfId="9031" xr:uid="{2550E467-93AA-447D-93DC-F293CA73E8F1}"/>
    <cellStyle name="Migliaia 4 2 19 3 2" xfId="31301" xr:uid="{8ABC8CE4-6A5A-456F-AA0F-4BBD6241B63D}"/>
    <cellStyle name="Migliaia 4 2 19 3 3" xfId="21025" xr:uid="{90E516A2-0CBF-4C8E-BFE8-AA86AEA62C4E}"/>
    <cellStyle name="Migliaia 4 2 19 4" xfId="25377" xr:uid="{E257DB46-08E2-4E53-B0EB-21FE6AB4AA60}"/>
    <cellStyle name="Migliaia 4 2 19 5" xfId="15077" xr:uid="{6060536E-28D3-424B-ABA3-EFAA2B2C3354}"/>
    <cellStyle name="Migliaia 4 2 2" xfId="98" xr:uid="{7CD94F81-23C7-4EF5-A85B-8DD52EBD07FF}"/>
    <cellStyle name="Migliaia 4 2 2 10" xfId="1758" xr:uid="{6930218A-9399-4944-A6BB-60D2144FA2F2}"/>
    <cellStyle name="Migliaia 4 2 2 10 2" xfId="5361" xr:uid="{E8A57F7C-4DCD-4185-ABE0-81C59DEB6B9F}"/>
    <cellStyle name="Migliaia 4 2 2 10 2 2" xfId="27936" xr:uid="{164C216E-6DCD-46E7-AE16-27172E319D53}"/>
    <cellStyle name="Migliaia 4 2 2 10 2 3" xfId="17642" xr:uid="{F7086948-B05E-499B-98C9-293AFC1B2F21}"/>
    <cellStyle name="Migliaia 4 2 2 10 3" xfId="8617" xr:uid="{3026109C-6A32-44C1-8BA3-C7D67928E413}"/>
    <cellStyle name="Migliaia 4 2 2 10 3 2" xfId="30896" xr:uid="{63AFA70F-F960-460C-BE66-4ED6FD0800C8}"/>
    <cellStyle name="Migliaia 4 2 2 10 3 3" xfId="20620" xr:uid="{2088FCBB-8C0C-41CD-9637-A0B029BB5441}"/>
    <cellStyle name="Migliaia 4 2 2 10 4" xfId="24963" xr:uid="{7B1BB1D3-E7F4-4268-9FD8-6F7973318C0E}"/>
    <cellStyle name="Migliaia 4 2 2 10 5" xfId="14663" xr:uid="{54203F34-9365-4BDE-8B50-A097D0EFDFFD}"/>
    <cellStyle name="Migliaia 4 2 2 11" xfId="5272" xr:uid="{610B4D09-3E17-4A47-ACAB-70BD815B1CBF}"/>
    <cellStyle name="Migliaia 4 2 2 11 2" xfId="27876" xr:uid="{0C2199E3-71BF-4E6F-8B38-310DED14F1C9}"/>
    <cellStyle name="Migliaia 4 2 2 11 3" xfId="17582" xr:uid="{74C32A21-E550-49A6-94C9-0290BFBBE745}"/>
    <cellStyle name="Migliaia 4 2 2 12" xfId="8554" xr:uid="{DDC1CFE9-AE76-4D1B-B9E4-82C7CC8F462F}"/>
    <cellStyle name="Migliaia 4 2 2 12 2" xfId="30836" xr:uid="{1B1ACD24-6DCF-4E0E-B6F1-2F6A8A0A311C}"/>
    <cellStyle name="Migliaia 4 2 2 12 3" xfId="20560" xr:uid="{CA9FE1FD-7B45-4F5C-81BA-19C36469E4E1}"/>
    <cellStyle name="Migliaia 4 2 2 13" xfId="12782" xr:uid="{02FE6DB6-9E71-4F6D-9BFE-577FF6D9FCD7}"/>
    <cellStyle name="Migliaia 4 2 2 13 3" xfId="23653" xr:uid="{3B0924F2-EC63-4589-BC35-500991891904}"/>
    <cellStyle name="Migliaia 4 2 2 14" xfId="24900" xr:uid="{C3EF7B24-4C9D-4DF9-BE1A-AC61725DB91F}"/>
    <cellStyle name="Migliaia 4 2 2 15" xfId="14600" xr:uid="{55B9D1FA-746C-43E9-88E6-7E7B427CB37D}"/>
    <cellStyle name="Migliaia 4 2 2 2" xfId="155" xr:uid="{6CA8C584-DEF7-4907-BE92-F3F9BBFF24CB}"/>
    <cellStyle name="Migliaia 4 2 2 2 2" xfId="562" xr:uid="{E095ACF7-68A4-4402-9567-A24717E53233}"/>
    <cellStyle name="Migliaia 4 2 2 2 2 2" xfId="1108" xr:uid="{CE6E679A-28F3-4681-BA95-F3A2CF553361}"/>
    <cellStyle name="Migliaia 4 2 2 2 2 2 2" xfId="30666" xr:uid="{CD5BB65D-4516-41D4-9251-CCC099AD9E99}"/>
    <cellStyle name="Migliaia 4 2 2 2 2 2 3" xfId="20379" xr:uid="{EDC9458E-4A72-42EB-9DAF-FDE7A88B2032}"/>
    <cellStyle name="Migliaia 4 2 2 2 2 2 5" xfId="8256" xr:uid="{57F2A014-1BEF-40E2-9C56-71E4E9F824FE}"/>
    <cellStyle name="Migliaia 4 2 2 2 2 3" xfId="11360" xr:uid="{FD2D8074-F715-4DA7-B166-CD74E319E9AF}"/>
    <cellStyle name="Migliaia 4 2 2 2 2 3 3" xfId="23359" xr:uid="{77C095FE-099E-4EF5-A8C1-6C4CC9C019D6}"/>
    <cellStyle name="Migliaia 4 2 2 2 2 4" xfId="13595" xr:uid="{1C7694F5-CF7E-483B-A573-30B5A87D0C9B}"/>
    <cellStyle name="Migliaia 4 2 2 2 2 4 3" xfId="24233" xr:uid="{693BDBB5-F0BC-4BC7-BC6D-C6CA8A3EBB79}"/>
    <cellStyle name="Migliaia 4 2 2 2 2 5" xfId="14491" xr:uid="{A706C000-1712-4D99-BD5C-EDAC6DAB629E}"/>
    <cellStyle name="Migliaia 4 2 2 2 2 5 2" xfId="27705" xr:uid="{8165D179-C6FB-4E6B-B382-7A1CF3BC126A}"/>
    <cellStyle name="Migliaia 4 2 2 2 2 6" xfId="17411" xr:uid="{957B1D58-6FC6-4016-9FE5-C0597B0ACB6B}"/>
    <cellStyle name="Migliaia 4 2 2 2 2 7" xfId="33064" xr:uid="{CF11B5AA-247B-4696-A306-C61DD1E304C0}"/>
    <cellStyle name="Migliaia 4 2 2 2 2 9" xfId="1436" xr:uid="{88DA87EB-C5EA-4E2D-932E-2513C266C42C}"/>
    <cellStyle name="Migliaia 4 2 2 2 3" xfId="950" xr:uid="{CF8BA585-7F0D-43A2-99C4-2013F34DD66F}"/>
    <cellStyle name="Migliaia 4 2 2 2 3 2" xfId="29642" xr:uid="{49DEF171-BBCF-4928-A1C1-B82280840559}"/>
    <cellStyle name="Migliaia 4 2 2 2 3 3" xfId="19351" xr:uid="{61C2116F-D612-4326-9E1E-D923E4EFAA6A}"/>
    <cellStyle name="Migliaia 4 2 2 2 3 5" xfId="7169" xr:uid="{083DAE48-E315-4660-A626-810C9EE89D75}"/>
    <cellStyle name="Migliaia 4 2 2 2 4" xfId="10335" xr:uid="{7D2A87EC-477E-442D-8AC0-8FE2858A9E53}"/>
    <cellStyle name="Migliaia 4 2 2 2 4 2" xfId="32604" xr:uid="{89457C87-E975-4D40-B232-8794A5A2A59F}"/>
    <cellStyle name="Migliaia 4 2 2 2 4 3" xfId="22330" xr:uid="{234F06B6-0442-4AE4-9E91-008B7F9C5623}"/>
    <cellStyle name="Migliaia 4 2 2 2 5" xfId="12991" xr:uid="{D8BC4317-0851-4F9B-820A-8E45E2D41450}"/>
    <cellStyle name="Migliaia 4 2 2 2 5 3" xfId="23816" xr:uid="{73292CCC-B28C-4338-82B0-DE7EECA9375E}"/>
    <cellStyle name="Migliaia 4 2 2 2 6" xfId="14332" xr:uid="{C9643798-2158-4662-BC6F-744A1E37A3EE}"/>
    <cellStyle name="Migliaia 4 2 2 2 6 2" xfId="26681" xr:uid="{0C6C9584-8958-40AF-92BB-09D11CD4303A}"/>
    <cellStyle name="Migliaia 4 2 2 2 7" xfId="16382" xr:uid="{42CC3665-B8DC-44B3-B664-ACDBDE8F8077}"/>
    <cellStyle name="Migliaia 4 2 2 2 8" xfId="32801" xr:uid="{A9A9C1E4-B1D6-4AC4-98A9-5F6FF31C0A89}"/>
    <cellStyle name="Migliaia 4 2 2 2 9" xfId="1277" xr:uid="{F8ED63B8-6EFC-4260-9884-3F2DF621F078}"/>
    <cellStyle name="Migliaia 4 2 2 3" xfId="226" xr:uid="{8CE2845C-272F-43F7-968D-2F3ACAF6998F}"/>
    <cellStyle name="Migliaia 4 2 2 3 11" xfId="3841" xr:uid="{6C872823-1C8D-4EE7-80FD-E954815D50DB}"/>
    <cellStyle name="Migliaia 4 2 2 3 2" xfId="4837" xr:uid="{9E641D9C-3FB8-4C5C-8574-0C930A5DA230}"/>
    <cellStyle name="Migliaia 4 2 2 3 2 2" xfId="8024" xr:uid="{96657965-04C0-4507-8576-20D0BCA9FD5A}"/>
    <cellStyle name="Migliaia 4 2 2 3 2 2 2" xfId="30455" xr:uid="{BA2D9C71-5AFC-416B-A695-99D7A3CF0310}"/>
    <cellStyle name="Migliaia 4 2 2 3 2 2 3" xfId="20165" xr:uid="{9EF2ABEE-C4BA-44AF-9A6B-9FE36BEBBFA2}"/>
    <cellStyle name="Migliaia 4 2 2 3 2 3" xfId="11147" xr:uid="{4A2C6DB8-961E-4CA4-A41E-96BB64FDD2EA}"/>
    <cellStyle name="Migliaia 4 2 2 3 2 3 3" xfId="23145" xr:uid="{57CC1300-F066-4AA8-8E77-F1A02C4B3135}"/>
    <cellStyle name="Migliaia 4 2 2 3 2 4" xfId="27495" xr:uid="{95AF750E-3EC6-4CB2-9FED-3E87BCC2FC60}"/>
    <cellStyle name="Migliaia 4 2 2 3 2 5" xfId="17197" xr:uid="{E6A78F0B-AE42-4C5F-A556-F72D095727A8}"/>
    <cellStyle name="Migliaia 4 2 2 3 2 6" xfId="33135" xr:uid="{E7A6ACE3-39A5-48D4-A404-CD31EF7E4124}"/>
    <cellStyle name="Migliaia 4 2 2 3 3" xfId="7011" xr:uid="{3063FA05-9244-4AF8-B510-5521B8EFFD0A}"/>
    <cellStyle name="Migliaia 4 2 2 3 3 2" xfId="29481" xr:uid="{6AABD1A9-1C05-443C-8200-7D9812151A7E}"/>
    <cellStyle name="Migliaia 4 2 2 3 3 3" xfId="19189" xr:uid="{0B62C8CC-0030-42F7-A436-FA97B136F25F}"/>
    <cellStyle name="Migliaia 4 2 2 3 4" xfId="10173" xr:uid="{041C0288-9175-419F-AA3F-C8C9785C6985}"/>
    <cellStyle name="Migliaia 4 2 2 3 4 2" xfId="32443" xr:uid="{957A0DCB-18D6-4B8B-A300-15C8667F954F}"/>
    <cellStyle name="Migliaia 4 2 2 3 4 3" xfId="22168" xr:uid="{CFC1DBF4-A574-4D01-91DF-3B4B931ECF43}"/>
    <cellStyle name="Migliaia 4 2 2 3 5" xfId="13433" xr:uid="{D22160FC-2B0E-46CD-B36B-0A78FD967EB4}"/>
    <cellStyle name="Migliaia 4 2 2 3 5 3" xfId="24071" xr:uid="{83F3C35F-D77D-4EC7-B360-A67259E5D55A}"/>
    <cellStyle name="Migliaia 4 2 2 3 6" xfId="26519" xr:uid="{0B24184B-C08A-42B0-8D80-25EE16CD565E}"/>
    <cellStyle name="Migliaia 4 2 2 3 7" xfId="16220" xr:uid="{5CAAA4EB-687E-451A-B875-F35BC9A8EDAA}"/>
    <cellStyle name="Migliaia 4 2 2 3 8" xfId="381" xr:uid="{6E8B57B9-1327-4FC0-A066-53A58D4CCF3B}"/>
    <cellStyle name="Migliaia 4 2 2 4" xfId="286" xr:uid="{B4400B2D-6FD8-409E-88CE-C896B613483E}"/>
    <cellStyle name="Migliaia 4 2 2 4 2" xfId="7895" xr:uid="{37E78D0A-04E1-40B7-A59B-E04DE218C982}"/>
    <cellStyle name="Migliaia 4 2 2 4 2 2" xfId="30323" xr:uid="{9684F95F-29E0-46B3-BD95-A825102CB64E}"/>
    <cellStyle name="Migliaia 4 2 2 4 2 3" xfId="20034" xr:uid="{49774B77-9DEA-4F87-B989-F10A216F9396}"/>
    <cellStyle name="Migliaia 4 2 2 4 2 4" xfId="33195" xr:uid="{B9F019D5-DE09-46D0-B9D0-82F0C68F9FD4}"/>
    <cellStyle name="Migliaia 4 2 2 4 3" xfId="11018" xr:uid="{96AE6367-A1DD-4A2A-AE70-6DD8A9B11CC5}"/>
    <cellStyle name="Migliaia 4 2 2 4 3 3" xfId="23013" xr:uid="{0FF77F18-7E68-4A3F-9AD3-118E93830E5C}"/>
    <cellStyle name="Migliaia 4 2 2 4 4" xfId="13672" xr:uid="{FFABFA03-38FA-4E96-B93D-41E718B24D43}"/>
    <cellStyle name="Migliaia 4 2 2 4 4 3" xfId="24310" xr:uid="{D127DE88-5FB5-4DF0-9DC8-74DA79F8CF0C}"/>
    <cellStyle name="Migliaia 4 2 2 4 5" xfId="27364" xr:uid="{86B80782-A8AF-4A98-B5CA-C34A3109A946}"/>
    <cellStyle name="Migliaia 4 2 2 4 6" xfId="17065" xr:uid="{58FC9B7D-A080-435F-9A8C-83812C5986D7}"/>
    <cellStyle name="Migliaia 4 2 2 4 8" xfId="4718" xr:uid="{469F19A4-408C-4B43-B36A-7808D0F2941C}"/>
    <cellStyle name="Migliaia 4 2 2 5" xfId="4517" xr:uid="{710DFF65-97B9-4063-AFE2-22C581AC79FD}"/>
    <cellStyle name="Migliaia 4 2 2 5 2" xfId="7693" xr:uid="{CA8208CE-73E2-47A3-8D0C-277C3BA5B760}"/>
    <cellStyle name="Migliaia 4 2 2 5 2 2" xfId="30122" xr:uid="{FAF621F1-66B5-468C-888D-6038166D3333}"/>
    <cellStyle name="Migliaia 4 2 2 5 2 3" xfId="19832" xr:uid="{2F6C4BD7-404A-46F8-996E-805D3CD24D6A}"/>
    <cellStyle name="Migliaia 4 2 2 5 3" xfId="10816" xr:uid="{3005076D-4451-46EE-B3F8-A8AF890BBD3F}"/>
    <cellStyle name="Migliaia 4 2 2 5 3 3" xfId="22811" xr:uid="{89B9D803-8E91-4BB8-A8F6-CFFE49C74342}"/>
    <cellStyle name="Migliaia 4 2 2 5 4" xfId="14025" xr:uid="{22FB347C-FBBF-4E66-95D9-DAE74B24C618}"/>
    <cellStyle name="Migliaia 4 2 2 5 4 3" xfId="24664" xr:uid="{1286E8EE-E1A1-4F1E-9FF4-714C21EB1DAA}"/>
    <cellStyle name="Migliaia 4 2 2 5 5" xfId="27162" xr:uid="{8C478687-3C76-406D-A86B-50D417AD1A1F}"/>
    <cellStyle name="Migliaia 4 2 2 5 6" xfId="16863" xr:uid="{814F4A01-C80F-4E5E-82FB-8C2F0B3825CA}"/>
    <cellStyle name="Migliaia 4 2 2 5 7" xfId="33008" xr:uid="{4A08A417-3302-4CD1-ADC5-A20B36AE8E3A}"/>
    <cellStyle name="Migliaia 4 2 2 6" xfId="4326" xr:uid="{4DF9605B-B381-47E2-854B-085DD4180351}"/>
    <cellStyle name="Migliaia 4 2 2 6 2" xfId="7501" xr:uid="{12415C89-494E-4C9D-BC72-6BEA89E37C0E}"/>
    <cellStyle name="Migliaia 4 2 2 6 2 2" xfId="29930" xr:uid="{DF3376D7-815D-403D-9D53-C208328FDB15}"/>
    <cellStyle name="Migliaia 4 2 2 6 2 3" xfId="19640" xr:uid="{C9D0DAA0-C243-4F93-8EE1-9049628591C7}"/>
    <cellStyle name="Migliaia 4 2 2 6 3" xfId="10624" xr:uid="{256D3653-17E1-47DB-B621-A6EEE8CC3473}"/>
    <cellStyle name="Migliaia 4 2 2 6 3 3" xfId="22619" xr:uid="{4B0F7F3A-F54A-4151-8B94-E85A50913A04}"/>
    <cellStyle name="Migliaia 4 2 2 6 4" xfId="26970" xr:uid="{70430FA7-539F-4724-B90B-64B010E6C646}"/>
    <cellStyle name="Migliaia 4 2 2 6 5" xfId="16671" xr:uid="{881BD0F2-0322-4580-88EF-EAB7304D74D5}"/>
    <cellStyle name="Migliaia 4 2 2 7" xfId="4139" xr:uid="{1581F46B-CA46-489D-8559-4D5156D0939C}"/>
    <cellStyle name="Migliaia 4 2 2 7 2" xfId="7314" xr:uid="{55B5C62C-F333-4645-B4CC-16A845C80E66}"/>
    <cellStyle name="Migliaia 4 2 2 7 2 2" xfId="29777" xr:uid="{C8DBA1CA-5B69-4A27-8BE3-BDA2E730B48F}"/>
    <cellStyle name="Migliaia 4 2 2 7 2 3" xfId="19487" xr:uid="{97B6AFAF-D9C1-4440-9DBA-DD66215B706C}"/>
    <cellStyle name="Migliaia 4 2 2 7 3" xfId="10471" xr:uid="{AE244F57-8B0D-4E14-89F4-C46C30D74977}"/>
    <cellStyle name="Migliaia 4 2 2 7 3 3" xfId="22466" xr:uid="{7D66BC14-69F5-46B2-854C-1B86CDC8424C}"/>
    <cellStyle name="Migliaia 4 2 2 7 4" xfId="26817" xr:uid="{5EFFA960-9392-44EF-BA92-EC52E0A3DFCF}"/>
    <cellStyle name="Migliaia 4 2 2 7 5" xfId="16518" xr:uid="{940C84EF-975C-4874-9DB3-6FF3CB3DB7F1}"/>
    <cellStyle name="Migliaia 4 2 2 8" xfId="3368" xr:uid="{A5331C79-CC0C-46DE-B41D-8ECAABDF3B12}"/>
    <cellStyle name="Migliaia 4 2 2 8 2" xfId="6725" xr:uid="{84F148D1-D295-444C-9DF1-97EA3BDE5454}"/>
    <cellStyle name="Migliaia 4 2 2 8 2 2" xfId="29225" xr:uid="{F935783C-1BC3-4078-A0AC-7A509BA51CFA}"/>
    <cellStyle name="Migliaia 4 2 2 8 2 3" xfId="18932" xr:uid="{9FC9E71E-DEBE-4218-9DCC-4339CCEAA2F2}"/>
    <cellStyle name="Migliaia 4 2 2 8 3" xfId="9916" xr:uid="{54417F29-BCAF-4605-AF47-4FD9286796FA}"/>
    <cellStyle name="Migliaia 4 2 2 8 3 2" xfId="32186" xr:uid="{3A5C2791-E1CA-44E7-A30F-FFA42186608D}"/>
    <cellStyle name="Migliaia 4 2 2 8 3 3" xfId="21910" xr:uid="{82208F47-152E-4996-8624-37D670465D88}"/>
    <cellStyle name="Migliaia 4 2 2 8 4" xfId="26261" xr:uid="{E1529709-7E55-458A-BA17-3FA091A48411}"/>
    <cellStyle name="Migliaia 4 2 2 8 5" xfId="15962" xr:uid="{AE2C64D0-F592-4394-A3A2-29C531160F4A}"/>
    <cellStyle name="Migliaia 4 2 2 9" xfId="3136" xr:uid="{3F809F75-40CD-47B1-BFA5-07A2B4087C5C}"/>
    <cellStyle name="Migliaia 4 2 2 9 2" xfId="6472" xr:uid="{7E6A194A-F36D-4796-9023-D69653DA5F43}"/>
    <cellStyle name="Migliaia 4 2 2 9 2 2" xfId="28973" xr:uid="{E34825A4-392D-471D-A33D-CD6274E2CE4A}"/>
    <cellStyle name="Migliaia 4 2 2 9 2 3" xfId="18679" xr:uid="{08947634-257D-481B-9E00-BD890675C817}"/>
    <cellStyle name="Migliaia 4 2 2 9 3" xfId="9663" xr:uid="{BDA5E2E7-BD2F-4249-BAFF-562523382A02}"/>
    <cellStyle name="Migliaia 4 2 2 9 3 2" xfId="31933" xr:uid="{775B7E05-747A-4828-BF64-D8E5198E3A2F}"/>
    <cellStyle name="Migliaia 4 2 2 9 3 3" xfId="21657" xr:uid="{B1AA5DF9-E0A1-4064-8373-4D167DD96E2A}"/>
    <cellStyle name="Migliaia 4 2 2 9 4" xfId="26009" xr:uid="{60386A73-F419-4091-B008-BCCEE6FBEC7D}"/>
    <cellStyle name="Migliaia 4 2 2 9 5" xfId="15709" xr:uid="{00FDB6A5-4A9F-4CD2-BBFC-D5B613BAE4CD}"/>
    <cellStyle name="Migliaia 4 2 20" xfId="2446" xr:uid="{F500DB9A-6E91-428A-A290-6C941864761E}"/>
    <cellStyle name="Migliaia 4 2 20 2" xfId="5790" xr:uid="{62C8B81E-9100-444B-8354-AF651A357896}"/>
    <cellStyle name="Migliaia 4 2 20 2 2" xfId="28306" xr:uid="{7635F866-A24B-44B3-9BAE-84C3ACD4388A}"/>
    <cellStyle name="Migliaia 4 2 20 2 3" xfId="18012" xr:uid="{679DACA5-A961-490C-A714-B4EA2EFDBD4F}"/>
    <cellStyle name="Migliaia 4 2 20 3" xfId="8996" xr:uid="{3D9B4939-1F4A-4AF9-A5F9-551227750F0D}"/>
    <cellStyle name="Migliaia 4 2 20 3 2" xfId="31266" xr:uid="{D25A2037-14CE-4A46-9BA3-D5EE30165F38}"/>
    <cellStyle name="Migliaia 4 2 20 3 3" xfId="20990" xr:uid="{35F5CAF4-B691-4843-8F55-CD0F07E9282A}"/>
    <cellStyle name="Migliaia 4 2 20 4" xfId="25342" xr:uid="{98F43E60-EE41-4F2A-AD1F-072C57A951AC}"/>
    <cellStyle name="Migliaia 4 2 20 5" xfId="15042" xr:uid="{2C2AC511-011D-47AB-A410-2DD097647D0B}"/>
    <cellStyle name="Migliaia 4 2 21" xfId="2154" xr:uid="{5BD3F9E3-4A1B-4263-A803-37C4CBB4E5AB}"/>
    <cellStyle name="Migliaia 4 2 21 2" xfId="5543" xr:uid="{A289BA3F-F426-4F67-B185-B9EDAEAE13AC}"/>
    <cellStyle name="Migliaia 4 2 21 2 2" xfId="28060" xr:uid="{036BDBC7-9FB7-41F8-9D1B-74E207D72DAE}"/>
    <cellStyle name="Migliaia 4 2 21 2 3" xfId="17766" xr:uid="{DC87B1E9-DF09-4E79-B88D-2A00F196F86C}"/>
    <cellStyle name="Migliaia 4 2 21 3" xfId="8749" xr:uid="{9EB3B47B-5DE2-41AB-8C4E-81AB00EA2DD3}"/>
    <cellStyle name="Migliaia 4 2 21 3 2" xfId="31020" xr:uid="{4BA873BD-44BE-4BE8-B68B-29FDCCC70E00}"/>
    <cellStyle name="Migliaia 4 2 21 3 3" xfId="20744" xr:uid="{FAF6869C-E211-46A7-BCD8-656B183F065B}"/>
    <cellStyle name="Migliaia 4 2 21 4" xfId="25095" xr:uid="{F1257A77-ADFB-4AFF-8F8F-26AD32C03029}"/>
    <cellStyle name="Migliaia 4 2 21 5" xfId="14795" xr:uid="{9558C92A-A644-4449-BEBA-2CF519CC9622}"/>
    <cellStyle name="Migliaia 4 2 22" xfId="2054" xr:uid="{E0405CF1-4DB4-4EED-8A27-DEB6B09FBFE6}"/>
    <cellStyle name="Migliaia 4 2 22 2" xfId="5464" xr:uid="{90D985EC-4FB2-446D-9ABC-C6E5F0D068E2}"/>
    <cellStyle name="Migliaia 4 2 22 2 2" xfId="28010" xr:uid="{19A63A90-EB75-4B04-B97A-E95BE077286F}"/>
    <cellStyle name="Migliaia 4 2 22 2 3" xfId="17716" xr:uid="{915F4FC8-37EB-415A-89A5-7CE54ADC874E}"/>
    <cellStyle name="Migliaia 4 2 22 3" xfId="8691" xr:uid="{25C665FE-1E14-4F82-8407-9367B580AA09}"/>
    <cellStyle name="Migliaia 4 2 22 3 2" xfId="30970" xr:uid="{7AEC5BF7-569F-4885-B455-89943946677A}"/>
    <cellStyle name="Migliaia 4 2 22 3 3" xfId="20694" xr:uid="{55743CF8-405D-49AC-8DE5-A6B884AF1A81}"/>
    <cellStyle name="Migliaia 4 2 22 4" xfId="25037" xr:uid="{836954DD-5CD5-43A3-B5CB-C0EF690DCC29}"/>
    <cellStyle name="Migliaia 4 2 22 5" xfId="14737" xr:uid="{AC11545E-DE38-414E-924F-32920A3792E5}"/>
    <cellStyle name="Migliaia 4 2 23" xfId="1735" xr:uid="{935A9FFD-1484-45B9-AC9C-CC9129C8AE1D}"/>
    <cellStyle name="Migliaia 4 2 23 2" xfId="5345" xr:uid="{3A67ADB3-8203-4735-BBE9-FD4C65E56EB1}"/>
    <cellStyle name="Migliaia 4 2 23 2 2" xfId="27928" xr:uid="{A8293C1C-D599-4C18-A08D-5C0CA6E7F07A}"/>
    <cellStyle name="Migliaia 4 2 23 2 3" xfId="17634" xr:uid="{0D731643-033C-49F5-88DB-16A437C4595F}"/>
    <cellStyle name="Migliaia 4 2 23 3" xfId="8608" xr:uid="{EFB7E6F3-4D85-4603-BF3D-F26E43E37F74}"/>
    <cellStyle name="Migliaia 4 2 23 3 2" xfId="30888" xr:uid="{73698C41-6E5D-459B-A5C9-85AFF71E8F54}"/>
    <cellStyle name="Migliaia 4 2 23 3 3" xfId="20612" xr:uid="{6204C663-B725-4508-B274-96F3B5CE6C05}"/>
    <cellStyle name="Migliaia 4 2 23 4" xfId="24954" xr:uid="{2C635310-E934-47D8-96D8-900DA9696EBD}"/>
    <cellStyle name="Migliaia 4 2 23 5" xfId="14654" xr:uid="{8D60AFCD-8833-4BDD-B9B9-AD17400F295C}"/>
    <cellStyle name="Migliaia 4 2 24" xfId="1629" xr:uid="{7F65B1D0-2F5F-4F98-9AB7-B4D20E839E58}"/>
    <cellStyle name="Migliaia 4 2 24 2" xfId="5249" xr:uid="{B9A28FAB-FC03-4F36-A761-F578183E8F5F}"/>
    <cellStyle name="Migliaia 4 2 24 2 2" xfId="27864" xr:uid="{0BCD2F19-9CCA-4951-B113-A0E3C3A54993}"/>
    <cellStyle name="Migliaia 4 2 24 2 3" xfId="17570" xr:uid="{5F47B215-90C0-4E55-A7EE-C6AADAD2DBEC}"/>
    <cellStyle name="Migliaia 4 2 24 3" xfId="8533" xr:uid="{54D8EC92-298C-4EEA-8303-BFF7DE033B03}"/>
    <cellStyle name="Migliaia 4 2 24 3 2" xfId="30824" xr:uid="{9BA6CEA0-23C7-4B75-BA00-1476985B4DF8}"/>
    <cellStyle name="Migliaia 4 2 24 3 3" xfId="20548" xr:uid="{BE009FF4-16EF-41D4-8C68-65954B681D0F}"/>
    <cellStyle name="Migliaia 4 2 24 4" xfId="24879" xr:uid="{0E7A8BC5-6729-4C45-A99F-96EBB4EAFD6F}"/>
    <cellStyle name="Migliaia 4 2 24 5" xfId="14579" xr:uid="{8A3579F9-9090-4727-83DF-85C102130EEC}"/>
    <cellStyle name="Migliaia 4 2 25" xfId="1540" xr:uid="{AA2E8C40-D475-465B-82A6-CF3FA9B68B75}"/>
    <cellStyle name="Migliaia 4 2 25 2" xfId="5194" xr:uid="{F9E6EF17-ADC2-4845-BBAD-3ADD4F1B517F}"/>
    <cellStyle name="Migliaia 4 2 25 3" xfId="8485" xr:uid="{F6FDF4CC-C454-433F-BCF9-36EAF0771D56}"/>
    <cellStyle name="Migliaia 4 2 26" xfId="8421" xr:uid="{3245294D-DE24-4374-A58C-8B2A8F331E89}"/>
    <cellStyle name="Migliaia 4 2 26 2" xfId="8474" xr:uid="{1475E4D4-2451-46E1-ADCA-883166A395B2}"/>
    <cellStyle name="Migliaia 4 2 26 3" xfId="20500" xr:uid="{3CCFD535-F65A-41A1-B274-3F8D4D632A36}"/>
    <cellStyle name="Migliaia 4 2 27" xfId="5176" xr:uid="{57C7AFAE-1A9F-45A7-B221-1429427A418E}"/>
    <cellStyle name="Migliaia 4 2 27 3" xfId="23471" xr:uid="{2168C00E-CFE7-4211-B924-4AD245C5BAF1}"/>
    <cellStyle name="Migliaia 4 2 28" xfId="8453" xr:uid="{35CCEE19-0936-4FB9-9686-CA9D237FF681}"/>
    <cellStyle name="Migliaia 4 2 29" xfId="14209" xr:uid="{FA5082C7-7869-45B7-9A1C-D4DF557868AE}"/>
    <cellStyle name="Migliaia 4 2 29 2" xfId="14531" xr:uid="{D5D4AF74-0D1C-4CAE-ACB2-B4F79EB23BED}"/>
    <cellStyle name="Migliaia 4 2 3" xfId="130" xr:uid="{B7FD6CCF-293E-462C-B197-185B92F53723}"/>
    <cellStyle name="Migliaia 4 2 3 11" xfId="1227" xr:uid="{5B9AD2F1-912D-407A-9D86-F749078D6C9A}"/>
    <cellStyle name="Migliaia 4 2 3 2" xfId="323" xr:uid="{6A1E2F36-5039-4E29-B336-37E71EB62873}"/>
    <cellStyle name="Migliaia 4 2 3 2 2" xfId="1087" xr:uid="{84E3869A-F079-4A09-8EBE-7FCE2AC8E53A}"/>
    <cellStyle name="Migliaia 4 2 3 2 2 2" xfId="8321" xr:uid="{F5750DDE-3AD8-4069-9F5C-882768B08DD7}"/>
    <cellStyle name="Migliaia 4 2 3 2 2 2 2" xfId="30730" xr:uid="{A0D6C0D7-8347-4011-AEB5-531F1217945D}"/>
    <cellStyle name="Migliaia 4 2 3 2 2 2 3" xfId="20444" xr:uid="{FC50D83C-5F26-45AD-9EC1-30055D94E6A0}"/>
    <cellStyle name="Migliaia 4 2 3 2 2 3" xfId="11424" xr:uid="{C6630941-A6D3-4724-A0D2-5AB92D74B784}"/>
    <cellStyle name="Migliaia 4 2 3 2 2 3 3" xfId="23424" xr:uid="{D1A73DD6-EE85-4A95-9749-935635759131}"/>
    <cellStyle name="Migliaia 4 2 3 2 2 4" xfId="13517" xr:uid="{CFBD8A48-3CD9-44B0-A915-B47A8B505184}"/>
    <cellStyle name="Migliaia 4 2 3 2 2 4 3" xfId="24153" xr:uid="{41F9DD76-6F53-433F-BE06-0936F3D87F09}"/>
    <cellStyle name="Migliaia 4 2 3 2 2 5" xfId="27770" xr:uid="{3A5F9922-5776-4FCA-A0FF-95F5E5E7B33F}"/>
    <cellStyle name="Migliaia 4 2 3 2 2 6" xfId="17476" xr:uid="{32727589-FE48-4706-9F28-A458B7E2C2DD}"/>
    <cellStyle name="Migliaia 4 2 3 2 2 9" xfId="5128" xr:uid="{F22A7C8A-D48A-4210-A612-D37229ED71A0}"/>
    <cellStyle name="Migliaia 4 2 3 2 3" xfId="7091" xr:uid="{1A55B4DA-F2AA-44E0-82CB-092D442567DD}"/>
    <cellStyle name="Migliaia 4 2 3 2 3 2" xfId="29562" xr:uid="{4EEBFEED-A8D9-4C62-8CFA-34A19D1CE19A}"/>
    <cellStyle name="Migliaia 4 2 3 2 3 3" xfId="19271" xr:uid="{4722C794-5B6B-4348-93EC-211A4B3AEA8E}"/>
    <cellStyle name="Migliaia 4 2 3 2 4" xfId="10255" xr:uid="{681A1066-F16D-4543-A889-6E33F672D63D}"/>
    <cellStyle name="Migliaia 4 2 3 2 4 2" xfId="32524" xr:uid="{3BA5138F-047A-4A6E-8ED7-A5FFE9DAB545}"/>
    <cellStyle name="Migliaia 4 2 3 2 4 3" xfId="22250" xr:uid="{03A579D3-B5E2-4535-879F-8B092DC753F8}"/>
    <cellStyle name="Migliaia 4 2 3 2 5" xfId="12914" xr:uid="{F810938A-5E03-40A2-AE44-A16E694EFF35}"/>
    <cellStyle name="Migliaia 4 2 3 2 5 3" xfId="23736" xr:uid="{62776B04-38BE-43FF-A213-649F5365CB8A}"/>
    <cellStyle name="Migliaia 4 2 3 2 6" xfId="14469" xr:uid="{A99CD6A9-EE2A-46B2-B101-669C4336B886}"/>
    <cellStyle name="Migliaia 4 2 3 2 6 2" xfId="26601" xr:uid="{21C96F86-55BA-4F5D-93E9-D079BD904E52}"/>
    <cellStyle name="Migliaia 4 2 3 2 7" xfId="16302" xr:uid="{98CAA103-3D46-4713-AF05-8FC1FCCA0A12}"/>
    <cellStyle name="Migliaia 4 2 3 2 8" xfId="33039" xr:uid="{BC149125-0ADD-4F16-986C-5079FA620E17}"/>
    <cellStyle name="Migliaia 4 2 3 2 9" xfId="1414" xr:uid="{B8CFC4A0-9F48-46D9-83EA-6E253FCAA5D4}"/>
    <cellStyle name="Migliaia 4 2 3 3" xfId="901" xr:uid="{77A08A0B-46FD-465B-B72E-B23694AADA89}"/>
    <cellStyle name="Migliaia 4 2 3 3 10" xfId="3766" xr:uid="{226EF40F-75A2-4678-ACB5-DD2C06B2BB18}"/>
    <cellStyle name="Migliaia 4 2 3 3 2" xfId="4887" xr:uid="{4C0FEAD8-3F7D-462C-89E0-C16908060089}"/>
    <cellStyle name="Migliaia 4 2 3 3 2 2" xfId="8075" xr:uid="{E08D5E05-A3C8-4B06-B2F2-29040752A512}"/>
    <cellStyle name="Migliaia 4 2 3 3 2 2 2" xfId="30498" xr:uid="{C7E16C8D-2A03-4C97-A02C-8BBC3E16FC67}"/>
    <cellStyle name="Migliaia 4 2 3 3 2 2 3" xfId="20208" xr:uid="{32DCFF7B-E0AA-4BEE-843A-100DF0105B55}"/>
    <cellStyle name="Migliaia 4 2 3 3 2 3" xfId="11190" xr:uid="{172417FA-CC3E-43D9-8006-9E20418670B5}"/>
    <cellStyle name="Migliaia 4 2 3 3 2 3 3" xfId="23188" xr:uid="{5DC47D9A-1F31-4219-8A4E-D4863781EF17}"/>
    <cellStyle name="Migliaia 4 2 3 3 2 4" xfId="27537" xr:uid="{CCEDC94F-2340-4391-AAC1-A87F5B786C42}"/>
    <cellStyle name="Migliaia 4 2 3 3 2 5" xfId="17240" xr:uid="{1FAE2CCA-9A2E-47F5-824D-BD9EF914A7DB}"/>
    <cellStyle name="Migliaia 4 2 3 3 3" xfId="6929" xr:uid="{2C52009B-1CF4-4890-8E08-E92D46ADC930}"/>
    <cellStyle name="Migliaia 4 2 3 3 3 2" xfId="29400" xr:uid="{BCB4BD91-FC46-4991-8DB9-595582A40B53}"/>
    <cellStyle name="Migliaia 4 2 3 3 3 3" xfId="19107" xr:uid="{EDBF7891-C34E-4B5F-B196-4EC8959251CA}"/>
    <cellStyle name="Migliaia 4 2 3 3 4" xfId="10092" xr:uid="{627CFEAD-75E0-4501-92CE-9DE2BD07AFDD}"/>
    <cellStyle name="Migliaia 4 2 3 3 4 2" xfId="32361" xr:uid="{132E56BE-D094-4D1E-97C6-2908E2406581}"/>
    <cellStyle name="Migliaia 4 2 3 3 4 3" xfId="22086" xr:uid="{721A0E1C-D760-475F-BE38-C66825BD160A}"/>
    <cellStyle name="Migliaia 4 2 3 3 5" xfId="13357" xr:uid="{1A40EE03-0113-4F57-95E0-75DE2AB5E13A}"/>
    <cellStyle name="Migliaia 4 2 3 3 5 3" xfId="23993" xr:uid="{0C0CC4A0-DA28-402E-A4E5-0690B07CAF2E}"/>
    <cellStyle name="Migliaia 4 2 3 3 6" xfId="26437" xr:uid="{66B2FFBA-1A02-420C-9906-0D583A8CDFB6}"/>
    <cellStyle name="Migliaia 4 2 3 3 7" xfId="16138" xr:uid="{1379AD53-5F90-412D-8E39-42B80B35461E}"/>
    <cellStyle name="Migliaia 4 2 3 4" xfId="3286" xr:uid="{5658B795-8146-4298-BDE5-BE59A87DF63F}"/>
    <cellStyle name="Migliaia 4 2 3 4 2" xfId="6643" xr:uid="{DBF7B709-C534-4BC9-A1AF-D8325BEF1EAB}"/>
    <cellStyle name="Migliaia 4 2 3 4 2 2" xfId="29143" xr:uid="{EEC6081F-ADF8-454E-B4A5-332BE515A6DE}"/>
    <cellStyle name="Migliaia 4 2 3 4 2 3" xfId="18850" xr:uid="{E10D946B-669E-4BF8-99CB-D7CD172E2A3D}"/>
    <cellStyle name="Migliaia 4 2 3 4 3" xfId="9834" xr:uid="{2F2D52B4-2BA3-4A9F-AE1F-8FCB8D9463CB}"/>
    <cellStyle name="Migliaia 4 2 3 4 3 2" xfId="32104" xr:uid="{8E05953E-6B8E-4744-8814-D382C2E38AE0}"/>
    <cellStyle name="Migliaia 4 2 3 4 3 3" xfId="21828" xr:uid="{A7ECF665-CB40-4B96-A920-676666D88325}"/>
    <cellStyle name="Migliaia 4 2 3 4 4" xfId="26179" xr:uid="{5D2FA028-B520-43DC-B60E-9E639BCE3C16}"/>
    <cellStyle name="Migliaia 4 2 3 4 5" xfId="15880" xr:uid="{B57EAFAB-54BB-4D26-AC8A-E24534800682}"/>
    <cellStyle name="Migliaia 4 2 3 5" xfId="6390" xr:uid="{4BA6B93A-4265-4ACF-9A84-DB0CBE9679FF}"/>
    <cellStyle name="Migliaia 4 2 3 5 2" xfId="28891" xr:uid="{1A2B1EEB-5A73-49E3-B229-7FE26D8B7DE1}"/>
    <cellStyle name="Migliaia 4 2 3 5 3" xfId="18597" xr:uid="{2C3107B8-3452-48CF-B0BA-6FD51069B86C}"/>
    <cellStyle name="Migliaia 4 2 3 6" xfId="9581" xr:uid="{22A4A273-219B-4CFE-ABD1-5B12E2B110D4}"/>
    <cellStyle name="Migliaia 4 2 3 6 2" xfId="31851" xr:uid="{EC371F8D-7BBC-4DD5-982D-45255B7ED846}"/>
    <cellStyle name="Migliaia 4 2 3 6 3" xfId="21575" xr:uid="{5C803243-D968-439E-AB37-E4F40C627F6F}"/>
    <cellStyle name="Migliaia 4 2 3 7" xfId="12702" xr:uid="{82C2CA4F-017D-4945-8347-842A91A4EDC4}"/>
    <cellStyle name="Migliaia 4 2 3 7 3" xfId="23571" xr:uid="{74262885-D801-42B7-85A9-C93DAD92E08A}"/>
    <cellStyle name="Migliaia 4 2 3 8" xfId="14282" xr:uid="{5651E216-1C0A-4200-98A1-F558894F5532}"/>
    <cellStyle name="Migliaia 4 2 3 8 2" xfId="25927" xr:uid="{38EC65B8-DD5D-453F-954F-D20F32E868F2}"/>
    <cellStyle name="Migliaia 4 2 3 9" xfId="15627" xr:uid="{E5B35400-480E-4E6A-8DBE-7DBB3CB7A013}"/>
    <cellStyle name="Migliaia 4 2 39" xfId="1154" xr:uid="{5414E1BC-72F5-4FF8-B136-0D4E553507A4}"/>
    <cellStyle name="Migliaia 4 2 4" xfId="197" xr:uid="{1611B959-7BC6-49DB-A5D8-74DB28EE392F}"/>
    <cellStyle name="Migliaia 4 2 4 2" xfId="1055" xr:uid="{C6BBA102-40E5-4B9B-8CE0-E024633629D5}"/>
    <cellStyle name="Migliaia 4 2 4 2 2" xfId="8174" xr:uid="{31971AF9-587A-49B8-9B79-3C3557D9D581}"/>
    <cellStyle name="Migliaia 4 2 4 2 2 2" xfId="30586" xr:uid="{61769FC4-589E-45AC-A32D-51D42D33236A}"/>
    <cellStyle name="Migliaia 4 2 4 2 2 3" xfId="20297" xr:uid="{86C9FBA5-066F-4635-90AA-083046F2220A}"/>
    <cellStyle name="Migliaia 4 2 4 2 3" xfId="11279" xr:uid="{64F77DC7-076B-4727-9CFE-5B165249B567}"/>
    <cellStyle name="Migliaia 4 2 4 2 3 3" xfId="23277" xr:uid="{773F7138-662E-48EA-921F-D8439A9BF5EE}"/>
    <cellStyle name="Migliaia 4 2 4 2 4" xfId="27623" xr:uid="{D43463DE-9AF2-44EC-81A6-01D96821B553}"/>
    <cellStyle name="Migliaia 4 2 4 2 5" xfId="17329" xr:uid="{1DF78FF4-E8A9-4120-B923-D075632B52B6}"/>
    <cellStyle name="Migliaia 4 2 4 2 6" xfId="33106" xr:uid="{20A657D7-5746-4398-8835-0713B7892231}"/>
    <cellStyle name="Migliaia 4 2 4 2 8" xfId="4976" xr:uid="{C69C8817-3D16-43C6-A2A4-44793FD6C10B}"/>
    <cellStyle name="Migliaia 4 2 4 3" xfId="6814" xr:uid="{F92E0EE2-B086-49CA-95EF-F4814CCE8F97}"/>
    <cellStyle name="Migliaia 4 2 4 3 2" xfId="29300" xr:uid="{9A9613F2-9523-4849-8B9E-6436896501DA}"/>
    <cellStyle name="Migliaia 4 2 4 3 3" xfId="19007" xr:uid="{FFCEE898-3F08-482F-83BA-026484A1883D}"/>
    <cellStyle name="Migliaia 4 2 4 4" xfId="9992" xr:uid="{DB22F1D1-3061-4999-8F79-3E15BDA7A9F9}"/>
    <cellStyle name="Migliaia 4 2 4 4 2" xfId="32261" xr:uid="{ECA0D366-49ED-4153-9F4E-D2C57E6E1342}"/>
    <cellStyle name="Migliaia 4 2 4 4 3" xfId="21986" xr:uid="{42EAD033-D964-4002-960B-49426CB7BD21}"/>
    <cellStyle name="Migliaia 4 2 4 5" xfId="13069" xr:uid="{AE9C9D15-89F1-4366-9B4A-61A868131F2A}"/>
    <cellStyle name="Migliaia 4 2 4 5 3" xfId="23893" xr:uid="{94B64D47-E4AA-437F-A5F0-2014E05F5C84}"/>
    <cellStyle name="Migliaia 4 2 4 6" xfId="14437" xr:uid="{11FB75F2-3962-4937-8B5A-BAD6B7C21D41}"/>
    <cellStyle name="Migliaia 4 2 4 6 2" xfId="26337" xr:uid="{CE35448D-C489-4BB1-9CC9-72CC31A08D9A}"/>
    <cellStyle name="Migliaia 4 2 4 7" xfId="16038" xr:uid="{F11D6E77-731A-4669-B6CA-CA0760E27D12}"/>
    <cellStyle name="Migliaia 4 2 4 9" xfId="1382" xr:uid="{2ACE049B-0265-432B-8832-135AF2566A40}"/>
    <cellStyle name="Migliaia 4 2 5" xfId="258" xr:uid="{5C7DFA0A-D04A-4FDD-97FA-C4D4F73BFBAF}"/>
    <cellStyle name="Migliaia 4 2 5 2" xfId="861" xr:uid="{921C1BF1-E3F4-485C-83F6-2DB4DF58B2A5}"/>
    <cellStyle name="Migliaia 4 2 5 2 2" xfId="30377" xr:uid="{1E7DA3FC-1E26-4986-9390-FC886B51DA55}"/>
    <cellStyle name="Migliaia 4 2 5 2 3" xfId="20087" xr:uid="{90117E0C-4133-48D9-9932-5691FF4B1AFF}"/>
    <cellStyle name="Migliaia 4 2 5 2 4" xfId="33167" xr:uid="{18D4DC17-B8E4-4ED4-A97A-23B15A745C75}"/>
    <cellStyle name="Migliaia 4 2 5 2 5" xfId="7947" xr:uid="{44EA9D62-5C32-41EC-87CD-62639FD78D9D}"/>
    <cellStyle name="Migliaia 4 2 5 3" xfId="11069" xr:uid="{AAAF392A-45C7-4642-A2C3-E9F7A35C7384}"/>
    <cellStyle name="Migliaia 4 2 5 3 3" xfId="23067" xr:uid="{573C8847-6361-4B2B-BBC8-CE45E2747D0D}"/>
    <cellStyle name="Migliaia 4 2 5 4" xfId="13807" xr:uid="{AAB86C70-4FA4-4FA3-B2F7-1DC71EE11436}"/>
    <cellStyle name="Migliaia 4 2 5 4 3" xfId="24447" xr:uid="{4022B60B-4688-4EEF-B210-8A5FB949B834}"/>
    <cellStyle name="Migliaia 4 2 5 5" xfId="27418" xr:uid="{38EF440C-C94C-4BDC-9920-4DACDCE01F99}"/>
    <cellStyle name="Migliaia 4 2 5 6" xfId="17119" xr:uid="{2DFFF230-B1D6-4D62-8AFC-41BDAD0CC72F}"/>
    <cellStyle name="Migliaia 4 2 5 9" xfId="4761" xr:uid="{D6E0412A-4946-4245-AEBE-82C6F15CE6E1}"/>
    <cellStyle name="Migliaia 4 2 6" xfId="702" xr:uid="{991DB684-711C-48BB-A2AF-32B9E5C79A88}"/>
    <cellStyle name="Migliaia 4 2 6 2" xfId="7817" xr:uid="{FE3A6410-E98F-49D9-B7BF-0F7C0ECD0A11}"/>
    <cellStyle name="Migliaia 4 2 6 2 2" xfId="30245" xr:uid="{DF041AEE-AC7A-417B-8735-0934C976FE21}"/>
    <cellStyle name="Migliaia 4 2 6 2 3" xfId="19956" xr:uid="{020E715F-AB50-43DD-8C1F-21D5F96ED13D}"/>
    <cellStyle name="Migliaia 4 2 6 3" xfId="10940" xr:uid="{9D12B674-EDB6-4EC8-A584-BB5D0EED8BDF}"/>
    <cellStyle name="Migliaia 4 2 6 3 3" xfId="22935" xr:uid="{4332181F-4B71-4964-8DF1-A5C78B4D717A}"/>
    <cellStyle name="Migliaia 4 2 6 4" xfId="13739" xr:uid="{7D435A09-04CE-4A8A-8BC9-794C0970277E}"/>
    <cellStyle name="Migliaia 4 2 6 4 3" xfId="24378" xr:uid="{6C393364-4329-4E0F-9C40-3CFE9AC1B338}"/>
    <cellStyle name="Migliaia 4 2 6 5" xfId="27286" xr:uid="{C3646201-6EE5-4206-953F-8BC29487A50E}"/>
    <cellStyle name="Migliaia 4 2 6 6" xfId="16987" xr:uid="{3E1DAE35-9F7F-4BBD-A2EC-9D7DC2C84860}"/>
    <cellStyle name="Migliaia 4 2 6 7" xfId="32981" xr:uid="{08629103-00F2-4BE5-BA73-64D7BECE54F9}"/>
    <cellStyle name="Migliaia 4 2 6 8" xfId="4641" xr:uid="{44AA0973-ECFC-40E0-9D95-D84C13BC9DA7}"/>
    <cellStyle name="Migliaia 4 2 7" xfId="4573" xr:uid="{CDB24C5B-13B6-43F0-8A7C-E1DDFA57E5C1}"/>
    <cellStyle name="Migliaia 4 2 7 2" xfId="7749" xr:uid="{8DA2E144-19D0-4490-A4F0-A67108714B63}"/>
    <cellStyle name="Migliaia 4 2 7 2 2" xfId="30178" xr:uid="{A8079539-C7A2-4EE7-B441-E45586C5503A}"/>
    <cellStyle name="Migliaia 4 2 7 2 3" xfId="19888" xr:uid="{A2B092CF-1B59-4D57-9979-69B625B6061F}"/>
    <cellStyle name="Migliaia 4 2 7 3" xfId="10872" xr:uid="{9F027A8F-D566-464E-BDB9-8CD03F5E6F1B}"/>
    <cellStyle name="Migliaia 4 2 7 3 3" xfId="22867" xr:uid="{0885CEBD-F3C5-416B-8AF7-3C3A69F734D5}"/>
    <cellStyle name="Migliaia 4 2 7 4" xfId="13975" xr:uid="{2F1491EA-1B5B-45D6-BF68-39615AC2FBE4}"/>
    <cellStyle name="Migliaia 4 2 7 4 3" xfId="24614" xr:uid="{E020D8D5-356D-46F6-9FE8-B545FB759FDB}"/>
    <cellStyle name="Migliaia 4 2 7 5" xfId="27218" xr:uid="{2201A4FF-4623-4A47-A46D-04D7BD56B979}"/>
    <cellStyle name="Migliaia 4 2 7 6" xfId="16919" xr:uid="{090FD313-6B26-4D8A-8284-61BE9F2E4D0A}"/>
    <cellStyle name="Migliaia 4 2 8" xfId="4438" xr:uid="{6B38CB8E-C23B-4B2F-AE13-28096BC68F4A}"/>
    <cellStyle name="Migliaia 4 2 8 2" xfId="7614" xr:uid="{06C58DB9-B89C-4953-955C-6EE0A3584303}"/>
    <cellStyle name="Migliaia 4 2 8 2 2" xfId="30043" xr:uid="{3149299C-DB99-4598-B8CE-CC6DC8F62391}"/>
    <cellStyle name="Migliaia 4 2 8 2 3" xfId="19753" xr:uid="{04FB015C-F3F9-4697-B511-EB2D23273284}"/>
    <cellStyle name="Migliaia 4 2 8 3" xfId="10737" xr:uid="{43A9BB2D-228A-4B82-BAB0-6613385EA61E}"/>
    <cellStyle name="Migliaia 4 2 8 3 3" xfId="22732" xr:uid="{73B8453E-B58D-4F01-ADE7-4F48557F080D}"/>
    <cellStyle name="Migliaia 4 2 8 4" xfId="13860" xr:uid="{25707B29-9875-4449-8814-32E9D84E314D}"/>
    <cellStyle name="Migliaia 4 2 8 4 3" xfId="24500" xr:uid="{04AC1700-4CE2-457B-ACC0-88EA60B52494}"/>
    <cellStyle name="Migliaia 4 2 8 5" xfId="27083" xr:uid="{FA7207C2-0030-4831-9F23-BDBD68839561}"/>
    <cellStyle name="Migliaia 4 2 8 6" xfId="16784" xr:uid="{00ACCDA2-596C-4A9B-8A84-86AFD4E7C773}"/>
    <cellStyle name="Migliaia 4 2 9" xfId="4235" xr:uid="{44A5047A-2070-4369-B4DF-9FBA7F73EFA6}"/>
    <cellStyle name="Migliaia 4 2 9 2" xfId="7410" xr:uid="{808B810D-91C8-4083-A463-2398C0C034EA}"/>
    <cellStyle name="Migliaia 4 2 9 2 2" xfId="29853" xr:uid="{93324AD3-62FF-43FA-9342-ECD238E80305}"/>
    <cellStyle name="Migliaia 4 2 9 2 3" xfId="19563" xr:uid="{27F6C3B1-F337-488E-8B01-7A4A3AF1F631}"/>
    <cellStyle name="Migliaia 4 2 9 3" xfId="10547" xr:uid="{610BA85A-F506-4200-858D-461363573617}"/>
    <cellStyle name="Migliaia 4 2 9 3 3" xfId="22542" xr:uid="{71D5D89C-1191-4B35-ACCB-CF9E94AADEBE}"/>
    <cellStyle name="Migliaia 4 2 9 4" xfId="14124" xr:uid="{3256EABD-C180-4E7D-8FF4-BF4A9A04B54A}"/>
    <cellStyle name="Migliaia 4 2 9 4 3" xfId="24760" xr:uid="{1A59E99C-A682-46E9-B0C2-178C723D90C8}"/>
    <cellStyle name="Migliaia 4 2 9 5" xfId="26893" xr:uid="{72B8F70B-6A57-4756-9C9C-7C6EA9479EA1}"/>
    <cellStyle name="Migliaia 4 2 9 6" xfId="16594" xr:uid="{D1226F7B-054A-4BEB-B823-CD3C271F55BA}"/>
    <cellStyle name="Migliaia 4 20" xfId="2580" xr:uid="{C72ABB13-F898-4376-B3F9-3AAB2E7BD279}"/>
    <cellStyle name="Migliaia 4 20 2" xfId="5894" xr:uid="{9CE7E978-FD44-4362-8AD5-7BA527663039}"/>
    <cellStyle name="Migliaia 4 20 2 2" xfId="28402" xr:uid="{32E0FA49-738B-4D7C-8B24-0B1EBE6348C6}"/>
    <cellStyle name="Migliaia 4 20 2 3" xfId="18108" xr:uid="{856B5E74-4BC4-4E1C-A3A1-A7EFCA0C84C6}"/>
    <cellStyle name="Migliaia 4 20 3" xfId="9092" xr:uid="{1FC2B388-2D94-4514-9AFF-A86BF9F417CD}"/>
    <cellStyle name="Migliaia 4 20 3 2" xfId="31362" xr:uid="{EF4E4CC8-2504-47F9-A823-1B5558654A38}"/>
    <cellStyle name="Migliaia 4 20 3 3" xfId="21086" xr:uid="{F04520AB-86DB-4B45-9823-29600233083B}"/>
    <cellStyle name="Migliaia 4 20 4" xfId="25438" xr:uid="{FF289CF5-F77D-4A73-B835-14E8FD6D31CB}"/>
    <cellStyle name="Migliaia 4 20 5" xfId="15138" xr:uid="{6EE774D5-8C6D-42BB-98A8-0641168BB23B}"/>
    <cellStyle name="Migliaia 4 21" xfId="2557" xr:uid="{AEAC57A9-5BEF-403C-B3D5-189085553AD9}"/>
    <cellStyle name="Migliaia 4 21 2" xfId="5871" xr:uid="{9AD918BE-ED83-43A6-954D-6221F54B13CE}"/>
    <cellStyle name="Migliaia 4 21 2 2" xfId="28379" xr:uid="{98E32EBD-54A9-428A-82C3-B9CBECEBE8FF}"/>
    <cellStyle name="Migliaia 4 21 2 3" xfId="18085" xr:uid="{8C23BE0F-24B5-4978-8C51-330B13BB51A7}"/>
    <cellStyle name="Migliaia 4 21 3" xfId="9069" xr:uid="{26FF16E6-215A-4029-9C47-6A979980A3EA}"/>
    <cellStyle name="Migliaia 4 21 3 2" xfId="31339" xr:uid="{236EE310-5A01-46AD-B634-A9119BAC65B8}"/>
    <cellStyle name="Migliaia 4 21 3 3" xfId="21063" xr:uid="{4AD435B0-62C3-4F99-9CEC-305E3DD6DDE0}"/>
    <cellStyle name="Migliaia 4 21 4" xfId="25415" xr:uid="{730401BD-364F-48F3-B098-0DA78C6EC460}"/>
    <cellStyle name="Migliaia 4 21 5" xfId="15115" xr:uid="{33A0B0EB-4D47-4117-ABF7-DD361638E240}"/>
    <cellStyle name="Migliaia 4 22" xfId="2534" xr:uid="{631922B5-3A90-4D2B-8D04-0AF409F80801}"/>
    <cellStyle name="Migliaia 4 22 2" xfId="5848" xr:uid="{A1E71D86-529F-44C8-8056-4A54997E6486}"/>
    <cellStyle name="Migliaia 4 22 2 2" xfId="28356" xr:uid="{42598650-E5C4-4BF8-87FE-824893BF4329}"/>
    <cellStyle name="Migliaia 4 22 2 3" xfId="18062" xr:uid="{17E7B7C3-4B46-4B64-93FA-A5EE1AA15F56}"/>
    <cellStyle name="Migliaia 4 22 3" xfId="9046" xr:uid="{9D889E4B-4A2A-4A44-97F4-660E2582C2EE}"/>
    <cellStyle name="Migliaia 4 22 3 2" xfId="31316" xr:uid="{C427AAA1-9BAC-43F2-BF80-39110D93E85F}"/>
    <cellStyle name="Migliaia 4 22 3 3" xfId="21040" xr:uid="{6E455EB5-3D23-4055-A46B-B820023D9F99}"/>
    <cellStyle name="Migliaia 4 22 4" xfId="25392" xr:uid="{F6AB84D5-D2DE-4921-9E65-55D7770CAA2F}"/>
    <cellStyle name="Migliaia 4 22 5" xfId="15092" xr:uid="{BD1C9742-5369-4F15-8381-5E7EA3BDE46D}"/>
    <cellStyle name="Migliaia 4 23" xfId="2506" xr:uid="{A45D0529-4C29-4528-A3E9-5B20259F83B7}"/>
    <cellStyle name="Migliaia 4 23 2" xfId="5821" xr:uid="{2253B99E-1848-4140-B8D0-1480446CA789}"/>
    <cellStyle name="Migliaia 4 23 2 2" xfId="28329" xr:uid="{81A275EE-D669-4880-BF05-59B62C309B73}"/>
    <cellStyle name="Migliaia 4 23 2 3" xfId="18035" xr:uid="{78903846-A2DC-42D1-8E36-63DD7B1D0668}"/>
    <cellStyle name="Migliaia 4 23 3" xfId="9019" xr:uid="{2185A1D9-EB80-4283-A541-2622D52431F3}"/>
    <cellStyle name="Migliaia 4 23 3 2" xfId="31289" xr:uid="{BEECCB7F-967F-4C33-8548-A02FB904A6D8}"/>
    <cellStyle name="Migliaia 4 23 3 3" xfId="21013" xr:uid="{91FA0361-E59C-495D-B6A3-608DECF339E6}"/>
    <cellStyle name="Migliaia 4 23 4" xfId="25365" xr:uid="{C42189A6-EC3F-4768-8347-305669BD3F48}"/>
    <cellStyle name="Migliaia 4 23 5" xfId="15065" xr:uid="{608BCCD5-28E1-49C7-A296-8809BE648516}"/>
    <cellStyle name="Migliaia 4 24" xfId="2503" xr:uid="{F47E327A-C6F7-4825-B2FB-6B22FD64B225}"/>
    <cellStyle name="Migliaia 4 24 2" xfId="5819" xr:uid="{F9865B83-0D11-4C33-AB7C-8FEC75C9F209}"/>
    <cellStyle name="Migliaia 4 24 2 2" xfId="28327" xr:uid="{1FCE922C-29A3-4357-95C5-E4C89781EC71}"/>
    <cellStyle name="Migliaia 4 24 2 3" xfId="18033" xr:uid="{2BFD7E1A-49AD-409C-8031-6B7D8C402DBD}"/>
    <cellStyle name="Migliaia 4 24 3" xfId="9017" xr:uid="{B855AB65-4FA0-4076-BAD3-C70CB1F4FF7B}"/>
    <cellStyle name="Migliaia 4 24 3 2" xfId="31287" xr:uid="{44C37C16-BDCB-4AE9-9026-FB7CEC9035F7}"/>
    <cellStyle name="Migliaia 4 24 3 3" xfId="21011" xr:uid="{6ACD1A91-9C81-423A-A410-52BD8660F65D}"/>
    <cellStyle name="Migliaia 4 24 4" xfId="25363" xr:uid="{21F0BBA0-EED0-4862-94EA-3C28440FCF2F}"/>
    <cellStyle name="Migliaia 4 24 5" xfId="15063" xr:uid="{FB3BD619-A7E4-49D4-92C5-283005923F1F}"/>
    <cellStyle name="Migliaia 4 25" xfId="2433" xr:uid="{F94A581D-2B5F-42B6-AEEB-8406C7368ED2}"/>
    <cellStyle name="Migliaia 4 25 2" xfId="5778" xr:uid="{4C6F74CA-E659-4AF1-ADF1-C1A2A6AE95AA}"/>
    <cellStyle name="Migliaia 4 25 2 2" xfId="28294" xr:uid="{E4BCBF91-4442-430F-ABFC-2EA380C312DE}"/>
    <cellStyle name="Migliaia 4 25 2 3" xfId="18000" xr:uid="{BC530742-9FA2-4C8D-980F-9ECDD14BCFEA}"/>
    <cellStyle name="Migliaia 4 25 3" xfId="8984" xr:uid="{3D648BE2-65BD-47C3-900A-11075F294B3D}"/>
    <cellStyle name="Migliaia 4 25 3 2" xfId="31254" xr:uid="{DECF888A-2842-49B9-B6E9-E401C957A94E}"/>
    <cellStyle name="Migliaia 4 25 3 3" xfId="20978" xr:uid="{E3C1F5BD-CE09-4CA4-8573-E42D3BBF8440}"/>
    <cellStyle name="Migliaia 4 25 4" xfId="25330" xr:uid="{99418493-C22A-4978-801E-2A07DCC5081A}"/>
    <cellStyle name="Migliaia 4 25 5" xfId="15030" xr:uid="{B5E7AA97-F03C-418A-B3CC-30C1556C60F2}"/>
    <cellStyle name="Migliaia 4 26" xfId="2404" xr:uid="{3BD1B761-6D70-4BDE-A2DF-E55279D315F0}"/>
    <cellStyle name="Migliaia 4 26 2" xfId="5751" xr:uid="{9EA51074-EF3D-49BF-8584-407FCE14AB62}"/>
    <cellStyle name="Migliaia 4 26 2 2" xfId="28267" xr:uid="{25BD08C4-6F1D-4D0E-B102-AE12CFF21058}"/>
    <cellStyle name="Migliaia 4 26 2 3" xfId="17973" xr:uid="{AB8812ED-5B92-4FB6-A092-075C606251EB}"/>
    <cellStyle name="Migliaia 4 26 3" xfId="8957" xr:uid="{E73BEE51-F0F8-4D74-83D4-1EA58C40611C}"/>
    <cellStyle name="Migliaia 4 26 3 2" xfId="31227" xr:uid="{81064E13-82C5-4225-95AB-A5AFA629EFAC}"/>
    <cellStyle name="Migliaia 4 26 3 3" xfId="20951" xr:uid="{BE95760C-220C-4857-92B9-DF8AD4BBFFCB}"/>
    <cellStyle name="Migliaia 4 26 4" xfId="25303" xr:uid="{75B8BA66-2B92-471C-9480-F7DB356AB06C}"/>
    <cellStyle name="Migliaia 4 26 5" xfId="15003" xr:uid="{3022893B-B8FC-4255-B1C4-6A579978D59A}"/>
    <cellStyle name="Migliaia 4 27" xfId="2384" xr:uid="{EC8AAA7A-225C-48C8-BCD5-D8EC2528B04E}"/>
    <cellStyle name="Migliaia 4 27 2" xfId="5731" xr:uid="{D8EED3AE-ED71-48FE-A0C1-E8135D4D4E10}"/>
    <cellStyle name="Migliaia 4 27 2 2" xfId="28247" xr:uid="{BBFBD4F7-6F5D-467F-8320-491F137BDB0B}"/>
    <cellStyle name="Migliaia 4 27 2 3" xfId="17953" xr:uid="{74B5D843-8169-4EF7-9C3E-334627B35A20}"/>
    <cellStyle name="Migliaia 4 27 3" xfId="8937" xr:uid="{BAB92EEB-50AC-40EF-9598-A272D018A5EB}"/>
    <cellStyle name="Migliaia 4 27 3 2" xfId="31207" xr:uid="{33891FF3-98F7-4D4C-8751-3005093A8C57}"/>
    <cellStyle name="Migliaia 4 27 3 3" xfId="20931" xr:uid="{AFAC8B5B-1089-4753-B9A1-5B5F01BCFE90}"/>
    <cellStyle name="Migliaia 4 27 4" xfId="25283" xr:uid="{B3BE0163-EB3F-485E-8D09-B0E8CA03C5D8}"/>
    <cellStyle name="Migliaia 4 27 5" xfId="14983" xr:uid="{4D108293-89BF-4ECA-AC08-E9CD2454668D}"/>
    <cellStyle name="Migliaia 4 28" xfId="2366" xr:uid="{9EA1B197-AEE6-4ED3-A67D-4C49281FA09F}"/>
    <cellStyle name="Migliaia 4 28 2" xfId="5713" xr:uid="{DA396417-5116-4040-B660-713D6464540C}"/>
    <cellStyle name="Migliaia 4 28 2 2" xfId="28229" xr:uid="{D4D9B913-B992-4FC6-AEDB-CED3C257FFE8}"/>
    <cellStyle name="Migliaia 4 28 2 3" xfId="17935" xr:uid="{EE0CE566-5002-4208-B779-66FFCD5FDF45}"/>
    <cellStyle name="Migliaia 4 28 3" xfId="8919" xr:uid="{997A8DDF-EE68-4660-BCD6-3B7F3A41EC79}"/>
    <cellStyle name="Migliaia 4 28 3 2" xfId="31189" xr:uid="{374C5B93-1CDE-4433-A931-F03A74A031BB}"/>
    <cellStyle name="Migliaia 4 28 3 3" xfId="20913" xr:uid="{39A92878-2346-4250-B852-A3D7E1BC017D}"/>
    <cellStyle name="Migliaia 4 28 4" xfId="25265" xr:uid="{7DEB89BC-9757-4287-B6CD-D15D680851D4}"/>
    <cellStyle name="Migliaia 4 28 5" xfId="14965" xr:uid="{348E5FBF-1632-4CAD-8F6D-1854FC32ED7B}"/>
    <cellStyle name="Migliaia 4 29" xfId="2351" xr:uid="{1D3F3639-4BD7-45EA-AE3C-8CC7E0F1F0D0}"/>
    <cellStyle name="Migliaia 4 29 2" xfId="5698" xr:uid="{1E84D975-BDF0-4CE0-8659-D11ABC58A123}"/>
    <cellStyle name="Migliaia 4 29 2 2" xfId="28214" xr:uid="{5DC0C540-4C0A-4E5B-9946-6E2B7F8F4ECF}"/>
    <cellStyle name="Migliaia 4 29 2 3" xfId="17920" xr:uid="{CD48BBCC-B149-4387-9F39-31A7E1DD8CC6}"/>
    <cellStyle name="Migliaia 4 29 3" xfId="8904" xr:uid="{CBC3DC21-4312-4155-8433-4A2116A8A47C}"/>
    <cellStyle name="Migliaia 4 29 3 2" xfId="31174" xr:uid="{EAF0FF64-656D-46E7-8E17-94DD3AF0D112}"/>
    <cellStyle name="Migliaia 4 29 3 3" xfId="20898" xr:uid="{6D3CDA92-611B-41BF-9ED6-D222B77DFD78}"/>
    <cellStyle name="Migliaia 4 29 4" xfId="25250" xr:uid="{104A2C9F-A391-451E-82D7-541AF2AA3FB2}"/>
    <cellStyle name="Migliaia 4 29 5" xfId="14950" xr:uid="{922DBF4B-275A-483A-A531-A31E5DFCE052}"/>
    <cellStyle name="Migliaia 4 3" xfId="60" xr:uid="{E1A42E26-1510-4E2A-B1AC-5133053E27E3}"/>
    <cellStyle name="Migliaia 4 3 10" xfId="3129" xr:uid="{43BC214A-5C3D-4492-997A-755A28B23ED1}"/>
    <cellStyle name="Migliaia 4 3 10 2" xfId="6454" xr:uid="{64FCB216-5BD5-446B-88CC-1FA3A48C75B3}"/>
    <cellStyle name="Migliaia 4 3 10 2 2" xfId="28955" xr:uid="{6CC915A2-8D06-4B3F-9211-786C135980F0}"/>
    <cellStyle name="Migliaia 4 3 10 2 3" xfId="18661" xr:uid="{792C867A-204A-42D6-9379-A921AE72258C}"/>
    <cellStyle name="Migliaia 4 3 10 3" xfId="9645" xr:uid="{914A7836-FA2F-4035-B11A-99EB044DFD1B}"/>
    <cellStyle name="Migliaia 4 3 10 3 2" xfId="31915" xr:uid="{D2DD7210-3B55-48C3-90D3-75D36182C7E2}"/>
    <cellStyle name="Migliaia 4 3 10 3 3" xfId="21639" xr:uid="{CE1CDDE1-AC4B-44EC-8C67-420F4470C193}"/>
    <cellStyle name="Migliaia 4 3 10 4" xfId="25991" xr:uid="{5B985B73-BB05-470D-818E-52B3D16B05F7}"/>
    <cellStyle name="Migliaia 4 3 10 5" xfId="15691" xr:uid="{56334ED7-34F4-4FAE-A042-F5E4DDB58CE0}"/>
    <cellStyle name="Migliaia 4 3 11" xfId="2563" xr:uid="{4E0D48AF-6344-4294-A69F-D162FE00361D}"/>
    <cellStyle name="Migliaia 4 3 11 2" xfId="5877" xr:uid="{80B4F4E1-3C69-4316-8B56-3646A3F15E87}"/>
    <cellStyle name="Migliaia 4 3 11 2 2" xfId="28385" xr:uid="{DA91764B-6ACB-46A2-9F62-90EB3CC91970}"/>
    <cellStyle name="Migliaia 4 3 11 2 3" xfId="18091" xr:uid="{C1655FF2-484F-424A-89D5-61F2F6B467EA}"/>
    <cellStyle name="Migliaia 4 3 11 3" xfId="9075" xr:uid="{B0AE9863-9410-4419-80CF-5682E56980C4}"/>
    <cellStyle name="Migliaia 4 3 11 3 2" xfId="31345" xr:uid="{97DA4F3D-580F-4051-80F3-7F056539A819}"/>
    <cellStyle name="Migliaia 4 3 11 3 3" xfId="21069" xr:uid="{852DA306-EBB4-47CD-8153-5288DAFFF33E}"/>
    <cellStyle name="Migliaia 4 3 11 4" xfId="25421" xr:uid="{3BF0A5A1-5D16-4951-8203-252318AC2619}"/>
    <cellStyle name="Migliaia 4 3 11 5" xfId="15121" xr:uid="{CBA872D6-AFB1-4223-9417-91080ED9EE9F}"/>
    <cellStyle name="Migliaia 4 3 12" xfId="2540" xr:uid="{49E5035A-41C0-4940-B958-C7155DD1BC66}"/>
    <cellStyle name="Migliaia 4 3 12 2" xfId="5854" xr:uid="{A0858B76-2F43-42C6-BE9A-130D117C3F1E}"/>
    <cellStyle name="Migliaia 4 3 12 2 2" xfId="28362" xr:uid="{D7220711-11AA-4383-8155-1E2485E1D0FE}"/>
    <cellStyle name="Migliaia 4 3 12 2 3" xfId="18068" xr:uid="{C46D3F88-40B4-4573-9017-766219E6437C}"/>
    <cellStyle name="Migliaia 4 3 12 3" xfId="9052" xr:uid="{B9B9325E-52E6-4602-88A3-2F230B0BDBB7}"/>
    <cellStyle name="Migliaia 4 3 12 3 2" xfId="31322" xr:uid="{9187C93B-92CD-467D-9DFF-99BA07638F68}"/>
    <cellStyle name="Migliaia 4 3 12 3 3" xfId="21046" xr:uid="{104C0A43-CF64-4ECC-93E5-FB78CF6364EE}"/>
    <cellStyle name="Migliaia 4 3 12 4" xfId="25398" xr:uid="{E824C7CB-2BAD-4BEC-9079-DD4FE676D67C}"/>
    <cellStyle name="Migliaia 4 3 12 5" xfId="15098" xr:uid="{478250B2-570C-4172-8738-0DC868B054D8}"/>
    <cellStyle name="Migliaia 4 3 13" xfId="2513" xr:uid="{CFC7E80E-7D36-4800-88D9-76954764BDED}"/>
    <cellStyle name="Migliaia 4 3 13 2" xfId="5827" xr:uid="{F7798F96-28DF-4395-81D3-04AF56257CC1}"/>
    <cellStyle name="Migliaia 4 3 13 2 2" xfId="28335" xr:uid="{ECB3F1BA-1323-4384-87C8-D78779859F40}"/>
    <cellStyle name="Migliaia 4 3 13 2 3" xfId="18041" xr:uid="{B81E692D-A119-4FB1-8C2B-7525F4D6185F}"/>
    <cellStyle name="Migliaia 4 3 13 3" xfId="9025" xr:uid="{0F13A19A-6670-446C-84AC-5C0EF2CE5F53}"/>
    <cellStyle name="Migliaia 4 3 13 3 2" xfId="31295" xr:uid="{2D708BBB-77E3-4506-8C18-22C053380444}"/>
    <cellStyle name="Migliaia 4 3 13 3 3" xfId="21019" xr:uid="{CFA70A48-9B40-4C75-81A2-60A801AD5110}"/>
    <cellStyle name="Migliaia 4 3 13 4" xfId="25371" xr:uid="{09F0115B-D81C-4212-815C-E9A10395EE67}"/>
    <cellStyle name="Migliaia 4 3 13 5" xfId="15071" xr:uid="{4CD11B31-134F-4901-A3E5-DCAB3BCA6092}"/>
    <cellStyle name="Migliaia 4 3 14" xfId="2440" xr:uid="{07B771A2-CF4A-40D7-A220-49512F40D593}"/>
    <cellStyle name="Migliaia 4 3 14 2" xfId="5784" xr:uid="{54645581-195E-4A71-A9E7-D35CFBE9C191}"/>
    <cellStyle name="Migliaia 4 3 14 2 2" xfId="28300" xr:uid="{1E9079CC-900A-40D5-8199-257FD44375FC}"/>
    <cellStyle name="Migliaia 4 3 14 2 3" xfId="18006" xr:uid="{EFB208C6-233C-45F3-AB7D-C88D407C9B5E}"/>
    <cellStyle name="Migliaia 4 3 14 3" xfId="8990" xr:uid="{1C5586D5-4610-4E6A-8C77-D6FDFEA8DF7B}"/>
    <cellStyle name="Migliaia 4 3 14 3 2" xfId="31260" xr:uid="{2B60824B-00F2-4150-B99A-262CED1BDCBB}"/>
    <cellStyle name="Migliaia 4 3 14 3 3" xfId="20984" xr:uid="{9ED5738D-32AF-4DEA-8D53-B967300D58DE}"/>
    <cellStyle name="Migliaia 4 3 14 4" xfId="25336" xr:uid="{D30BB196-191D-45D5-B045-DBCAF71DE68B}"/>
    <cellStyle name="Migliaia 4 3 14 5" xfId="15036" xr:uid="{9F7866E7-2E2C-4FCA-9DD7-F5BCE7123929}"/>
    <cellStyle name="Migliaia 4 3 15" xfId="1755" xr:uid="{E5900899-4407-439A-A45A-0027DD975BEA}"/>
    <cellStyle name="Migliaia 4 3 15 2" xfId="5357" xr:uid="{DD6DFC24-E9C7-473C-951B-7C23AD6BE312}"/>
    <cellStyle name="Migliaia 4 3 15 2 2" xfId="27933" xr:uid="{64DDBED6-7048-4DE8-92FB-F7321D8DA463}"/>
    <cellStyle name="Migliaia 4 3 15 2 3" xfId="17639" xr:uid="{90D4A576-ABC3-4313-A22A-208A333C70B5}"/>
    <cellStyle name="Migliaia 4 3 15 3" xfId="8613" xr:uid="{FCE005A5-8E05-4003-A16D-B06FCC172821}"/>
    <cellStyle name="Migliaia 4 3 15 3 2" xfId="30893" xr:uid="{0F618EDC-71EB-4F33-8848-C3CCA62D6157}"/>
    <cellStyle name="Migliaia 4 3 15 3 3" xfId="20617" xr:uid="{F09C90FC-744F-49A2-B38C-0D8926B06BB2}"/>
    <cellStyle name="Migliaia 4 3 15 4" xfId="24959" xr:uid="{84D26153-8ED6-4302-BC72-5B7E5008C314}"/>
    <cellStyle name="Migliaia 4 3 15 5" xfId="14659" xr:uid="{4CCFC135-E8C9-4E44-AAC4-9CFD924A22AB}"/>
    <cellStyle name="Migliaia 4 3 16" xfId="5267" xr:uid="{61012A0A-72F4-4179-AE98-1FF9FB1D097A}"/>
    <cellStyle name="Migliaia 4 3 16 2" xfId="27872" xr:uid="{CADB53C7-0842-4B71-9FB5-83B3B7B2F576}"/>
    <cellStyle name="Migliaia 4 3 16 3" xfId="17578" xr:uid="{249341D2-32CE-4989-906B-A6CFF6140392}"/>
    <cellStyle name="Migliaia 4 3 17" xfId="8549" xr:uid="{7B173BB8-E252-47DA-8FD0-EA05E73E13CA}"/>
    <cellStyle name="Migliaia 4 3 17 2" xfId="30832" xr:uid="{BCFF2CCE-0796-4AA3-A396-429C1168CDF1}"/>
    <cellStyle name="Migliaia 4 3 17 3" xfId="20556" xr:uid="{B46990BB-E05F-4206-A3AB-DD4D9E450491}"/>
    <cellStyle name="Migliaia 4 3 18" xfId="12410" xr:uid="{A33A7323-02B0-41B2-95AF-9930A1E11326}"/>
    <cellStyle name="Migliaia 4 3 18 3" xfId="23510" xr:uid="{610F0E96-FD81-4D5C-A730-AD9E387155AB}"/>
    <cellStyle name="Migliaia 4 3 19" xfId="24895" xr:uid="{919E58FC-28F8-4B88-AD52-F977A6AC1FB1}"/>
    <cellStyle name="Migliaia 4 3 2" xfId="383" xr:uid="{D5725637-CB45-4459-BBB3-84276549F8D5}"/>
    <cellStyle name="Migliaia 4 3 2 10" xfId="1208" xr:uid="{D2EA7B02-CC60-43F9-9DE1-5810224E4B31}"/>
    <cellStyle name="Migliaia 4 3 2 2" xfId="506" xr:uid="{3A752EBF-AC54-458A-9837-0295A2486347}"/>
    <cellStyle name="Migliaia 4 3 2 2 2" xfId="8122" xr:uid="{7EF1B2BD-4BB0-4D51-B236-0A8577C3236C}"/>
    <cellStyle name="Migliaia 4 3 2 2 2 2" xfId="30537" xr:uid="{C05DAED0-8881-48D4-A7AE-844C88D10B3D}"/>
    <cellStyle name="Migliaia 4 3 2 2 2 3" xfId="20247" xr:uid="{77462C23-D9C0-4F1B-B4F4-4EA5606FF558}"/>
    <cellStyle name="Migliaia 4 3 2 2 3" xfId="11229" xr:uid="{D81FE838-6D73-4ABD-B6FF-C672FD750DF6}"/>
    <cellStyle name="Migliaia 4 3 2 2 3 3" xfId="23227" xr:uid="{2D00B496-1E68-4370-B8A0-B6245A1F8F3B}"/>
    <cellStyle name="Migliaia 4 3 2 2 4" xfId="4934" xr:uid="{6130C44D-EEFE-44A0-BCAB-1B94B7F9628C}"/>
    <cellStyle name="Migliaia 4 3 2 2 5" xfId="17279" xr:uid="{645DDEFD-56C8-447F-8BAB-2DC47A9EDF91}"/>
    <cellStyle name="Migliaia 4 3 2 3" xfId="882" xr:uid="{7DF3D2ED-1E5A-4DB1-8D12-2C69B102876E}"/>
    <cellStyle name="Migliaia 4 3 2 3 2" xfId="29464" xr:uid="{271FD1A5-BE53-498D-B29C-F926DCFAB3EC}"/>
    <cellStyle name="Migliaia 4 3 2 3 3" xfId="19171" xr:uid="{E5A9B9D9-527E-4057-BEAC-733DCD226DEB}"/>
    <cellStyle name="Migliaia 4 3 2 3 6" xfId="6993" xr:uid="{41B059C2-CE4C-4124-BD52-1C4818A93A6A}"/>
    <cellStyle name="Migliaia 4 3 2 4" xfId="10155" xr:uid="{183B4E5B-D667-488F-AD1F-CCE82839BBB6}"/>
    <cellStyle name="Migliaia 4 3 2 4 2" xfId="32425" xr:uid="{F2D77FE0-1EF8-4456-B1EE-3DCD61C189DA}"/>
    <cellStyle name="Migliaia 4 3 2 4 3" xfId="22150" xr:uid="{E291DD8F-E931-4CBF-AC22-4228CA5BAFBC}"/>
    <cellStyle name="Migliaia 4 3 2 5" xfId="12765" xr:uid="{518F85AF-F465-450A-9F84-BC737B69DF28}"/>
    <cellStyle name="Migliaia 4 3 2 5 3" xfId="23635" xr:uid="{320C3AF5-B93D-426B-A0CB-3804C9EC815E}"/>
    <cellStyle name="Migliaia 4 3 2 6" xfId="14263" xr:uid="{DF0E8B5F-D536-4D85-A6F5-9D3474D0E1F9}"/>
    <cellStyle name="Migliaia 4 3 2 6 2" xfId="26501" xr:uid="{6248D4AF-568A-42DD-89B7-CF841D381B53}"/>
    <cellStyle name="Migliaia 4 3 2 7" xfId="16202" xr:uid="{687E740D-E35F-4F87-A09D-E999A33201C9}"/>
    <cellStyle name="Migliaia 4 3 2 8" xfId="32798" xr:uid="{91AB65E2-35EB-49A4-9748-270B3A017643}"/>
    <cellStyle name="Migliaia 4 3 20" xfId="14595" xr:uid="{E4FB7687-9AE5-450E-B217-69A59EF61481}"/>
    <cellStyle name="Migliaia 4 3 3" xfId="340" xr:uid="{DE4423D4-5498-473B-9205-3A9E0ED222E6}"/>
    <cellStyle name="Migliaia 4 3 3 2" xfId="537" xr:uid="{E9A7BC6F-5693-4933-B2CE-F29E836BD5D1}"/>
    <cellStyle name="Migliaia 4 3 3 2 2" xfId="1080" xr:uid="{55F29BF1-7539-4B79-9F6A-2069DD8C98EF}"/>
    <cellStyle name="Migliaia 4 3 3 2 2 2" xfId="30649" xr:uid="{6112B7D7-1AB2-40D3-962B-2A185A832F43}"/>
    <cellStyle name="Migliaia 4 3 3 2 2 3" xfId="20361" xr:uid="{B0107AE2-6C03-464E-A280-AD7FE23A5363}"/>
    <cellStyle name="Migliaia 4 3 3 2 2 6" xfId="8238" xr:uid="{638AA35D-E916-44B3-B8ED-02A41C43E278}"/>
    <cellStyle name="Migliaia 4 3 3 2 3" xfId="11342" xr:uid="{D0741193-484A-4BE3-A12F-23F783636189}"/>
    <cellStyle name="Migliaia 4 3 3 2 3 3" xfId="23341" xr:uid="{B365D527-AD69-4B23-850B-5A2A7774B7E2}"/>
    <cellStyle name="Migliaia 4 3 3 2 4" xfId="14462" xr:uid="{D3561D40-41EE-41AE-BDA2-691D064016E3}"/>
    <cellStyle name="Migliaia 4 3 3 2 4 2" xfId="27687" xr:uid="{2F9221E1-121D-4A5C-A050-FAD7B1A96FE9}"/>
    <cellStyle name="Migliaia 4 3 3 2 5" xfId="17393" xr:uid="{1336737F-138B-4410-A434-566AB83FC97D}"/>
    <cellStyle name="Migliaia 4 3 3 2 7" xfId="1407" xr:uid="{940EB0AD-00B1-45D9-BF5B-6DB1128C1DE8}"/>
    <cellStyle name="Migliaia 4 3 3 3" xfId="810" xr:uid="{0554E8E3-7DAF-4E1D-9AB9-3B3DF4124D1C}"/>
    <cellStyle name="Migliaia 4 3 3 3 2" xfId="29339" xr:uid="{A03BF62C-76AC-45AA-8447-E20026A5921A}"/>
    <cellStyle name="Migliaia 4 3 3 3 3" xfId="19046" xr:uid="{90431E76-04AD-413A-BD38-F90649077099}"/>
    <cellStyle name="Migliaia 4 3 3 3 6" xfId="6867" xr:uid="{CE57A110-D750-4F26-88CA-6011D36E3237}"/>
    <cellStyle name="Migliaia 4 3 3 4" xfId="10031" xr:uid="{FBD9687B-3909-4A8D-9762-7D90D38B509C}"/>
    <cellStyle name="Migliaia 4 3 3 4 2" xfId="32300" xr:uid="{B44219FA-758F-48EC-AF27-3F7C8C22BE8F}"/>
    <cellStyle name="Migliaia 4 3 3 4 3" xfId="22025" xr:uid="{8DB69139-1A42-49FB-8CA7-A9779045A2C8}"/>
    <cellStyle name="Migliaia 4 3 3 5" xfId="13107" xr:uid="{A6390524-ECDE-40E2-A2B8-E3108B5920A4}"/>
    <cellStyle name="Migliaia 4 3 3 5 3" xfId="23932" xr:uid="{148F3777-6C57-412C-85E7-9E99FEA2AEC4}"/>
    <cellStyle name="Migliaia 4 3 3 6" xfId="14222" xr:uid="{71AED6AA-62BA-45F7-9A7A-D554813CE960}"/>
    <cellStyle name="Migliaia 4 3 3 6 2" xfId="26376" xr:uid="{7EBF398B-6040-42FD-8FE9-A94455C55B11}"/>
    <cellStyle name="Migliaia 4 3 3 7" xfId="16077" xr:uid="{2C1CE55E-3496-4939-BB43-23B47F547712}"/>
    <cellStyle name="Migliaia 4 3 3 9" xfId="1167" xr:uid="{9F3325B7-896C-44E7-B9C8-8E9404E421AC}"/>
    <cellStyle name="Migliaia 4 3 4" xfId="515" xr:uid="{E47C2F96-5A72-4CFB-8823-0144074F31E6}"/>
    <cellStyle name="Migliaia 4 3 4 2" xfId="1048" xr:uid="{0B2BD6F3-B2B8-41FC-9778-E518AFC24C2F}"/>
    <cellStyle name="Migliaia 4 3 4 2 2" xfId="30437" xr:uid="{2C95D9CD-9D76-471D-A585-66DF25D90687}"/>
    <cellStyle name="Migliaia 4 3 4 2 3" xfId="20147" xr:uid="{EEF004AB-A873-4720-9F01-48B279736573}"/>
    <cellStyle name="Migliaia 4 3 4 2 6" xfId="8006" xr:uid="{517FF406-29BF-482C-AF20-D488B9F149E0}"/>
    <cellStyle name="Migliaia 4 3 4 3" xfId="11129" xr:uid="{B4AD3183-4C2D-47E7-9A65-B6D029D7BDDF}"/>
    <cellStyle name="Migliaia 4 3 4 3 3" xfId="23127" xr:uid="{9C7424C7-DAA7-4E29-873E-797769D0C999}"/>
    <cellStyle name="Migliaia 4 3 4 4" xfId="13846" xr:uid="{9B381E08-A172-4CC0-A87E-A608CAFF3B95}"/>
    <cellStyle name="Migliaia 4 3 4 4 3" xfId="24486" xr:uid="{C3A5ACE3-B38B-42FF-A793-D72D70D4FEFE}"/>
    <cellStyle name="Migliaia 4 3 4 5" xfId="14430" xr:uid="{F287B0C0-D6B6-4EE3-8764-1E0DD9E272F2}"/>
    <cellStyle name="Migliaia 4 3 4 5 2" xfId="27478" xr:uid="{BB7B7CF0-C253-4190-A0F9-B3CF5E1DB468}"/>
    <cellStyle name="Migliaia 4 3 4 6" xfId="17179" xr:uid="{CB6CCF7E-A46E-4E8C-A413-ACDDDBA6E329}"/>
    <cellStyle name="Migliaia 4 3 4 8" xfId="1375" xr:uid="{6D8F80ED-CEF6-4CE1-8448-B382F484DE7E}"/>
    <cellStyle name="Migliaia 4 3 5" xfId="4701" xr:uid="{A843DB82-52AC-4BD6-830F-0C4C7F4F33A9}"/>
    <cellStyle name="Migliaia 4 3 5 2" xfId="7877" xr:uid="{812ABE9E-96E0-4EE2-85B1-409632426CC6}"/>
    <cellStyle name="Migliaia 4 3 5 2 2" xfId="30305" xr:uid="{C4AAD4CD-8B5E-4232-A9FD-701904E10F65}"/>
    <cellStyle name="Migliaia 4 3 5 2 3" xfId="20016" xr:uid="{1A96EB3B-7F84-46E9-8857-AD202EE824FA}"/>
    <cellStyle name="Migliaia 4 3 5 3" xfId="11000" xr:uid="{9C258CF4-6D18-4BF1-A7C2-B024B8539DA7}"/>
    <cellStyle name="Migliaia 4 3 5 3 3" xfId="22995" xr:uid="{F8930730-5760-4716-B3F9-0AF9536EBBE5}"/>
    <cellStyle name="Migliaia 4 3 5 4" xfId="13695" xr:uid="{C8ABFCD2-5CCD-4D0C-8FA5-4150EE571959}"/>
    <cellStyle name="Migliaia 4 3 5 4 3" xfId="24333" xr:uid="{51DCC7F8-7027-4AF4-ADC7-F99C50561B54}"/>
    <cellStyle name="Migliaia 4 3 5 5" xfId="27346" xr:uid="{889BAC93-1E66-4FFF-BD72-2C7AD52AFC06}"/>
    <cellStyle name="Migliaia 4 3 5 6" xfId="17047" xr:uid="{CA8025FB-06FA-4FF7-9E20-F3DB06232F70}"/>
    <cellStyle name="Migliaia 4 3 6" xfId="4499" xr:uid="{15F80161-CA30-4A5E-A12E-CE6CF727E67C}"/>
    <cellStyle name="Migliaia 4 3 6 2" xfId="7675" xr:uid="{D365A3ED-6C1A-4C75-A56E-BC09346F6165}"/>
    <cellStyle name="Migliaia 4 3 6 2 2" xfId="30104" xr:uid="{C06886B1-FF75-4234-8682-7514EBCFE8F0}"/>
    <cellStyle name="Migliaia 4 3 6 2 3" xfId="19814" xr:uid="{54B5E689-663B-4AA9-9EEC-3BF1F15BCC30}"/>
    <cellStyle name="Migliaia 4 3 6 3" xfId="10798" xr:uid="{04A152D8-4EE5-4595-876B-FD646D80994C}"/>
    <cellStyle name="Migliaia 4 3 6 3 3" xfId="22793" xr:uid="{72C804F8-1160-4B5A-A989-CA052D53BFF3}"/>
    <cellStyle name="Migliaia 4 3 6 4" xfId="14003" xr:uid="{D9B099F1-DEFA-470D-8143-5A7E8FB4856E}"/>
    <cellStyle name="Migliaia 4 3 6 4 3" xfId="24642" xr:uid="{029ECEEE-B6D9-4CAF-8082-EC791886354B}"/>
    <cellStyle name="Migliaia 4 3 6 5" xfId="27144" xr:uid="{975F92AA-9382-4E51-8F32-AFC6DF6BB792}"/>
    <cellStyle name="Migliaia 4 3 6 6" xfId="16845" xr:uid="{A5243721-EBED-461D-9281-416F43FA84F6}"/>
    <cellStyle name="Migliaia 4 3 7" xfId="4301" xr:uid="{2FA27238-47B1-4BDE-807C-661BD5ECE09E}"/>
    <cellStyle name="Migliaia 4 3 7 2" xfId="7476" xr:uid="{7993E4DF-6B4D-4EBA-8559-A0E03907D541}"/>
    <cellStyle name="Migliaia 4 3 7 2 2" xfId="29912" xr:uid="{8901B461-6049-47C1-B69E-22036622EEBB}"/>
    <cellStyle name="Migliaia 4 3 7 2 3" xfId="19622" xr:uid="{9A0AE9D9-070E-4B15-BD5D-7BEC43A7DFE7}"/>
    <cellStyle name="Migliaia 4 3 7 3" xfId="10606" xr:uid="{8DD5D586-15FF-4CF7-94C0-E74A7D9AAB1F}"/>
    <cellStyle name="Migliaia 4 3 7 3 3" xfId="22601" xr:uid="{1D1542F0-D87A-4E38-9BFF-14002E2AFBF1}"/>
    <cellStyle name="Migliaia 4 3 7 4" xfId="14184" xr:uid="{2ED58068-B9AA-43D4-B549-5F0FD19403E6}"/>
    <cellStyle name="Migliaia 4 3 7 4 3" xfId="24820" xr:uid="{FAE96FF5-6E83-4C81-ACD6-4816816B87A2}"/>
    <cellStyle name="Migliaia 4 3 7 5" xfId="26952" xr:uid="{72AE4549-3AF6-4A4F-AD3B-8CAC205AEF79}"/>
    <cellStyle name="Migliaia 4 3 7 6" xfId="16653" xr:uid="{88D8F763-D78F-474A-B33A-E34EA403692E}"/>
    <cellStyle name="Migliaia 4 3 8" xfId="4120" xr:uid="{37D601FE-F51C-4D76-A6AB-204530B4A6F2}"/>
    <cellStyle name="Migliaia 4 3 8 2" xfId="7295" xr:uid="{876CF8C8-B500-4FD8-AF1A-1AEE3E3E0ACD}"/>
    <cellStyle name="Migliaia 4 3 8 2 2" xfId="29759" xr:uid="{0FABB84F-14B3-4437-89C8-0F2649201385}"/>
    <cellStyle name="Migliaia 4 3 8 2 3" xfId="19469" xr:uid="{01A76169-8047-46E8-8EDF-A2A037A1415F}"/>
    <cellStyle name="Migliaia 4 3 8 3" xfId="10453" xr:uid="{1D8BB78A-71FE-46F7-84E7-F59A3406298F}"/>
    <cellStyle name="Migliaia 4 3 8 3 3" xfId="22448" xr:uid="{1462C695-C540-499A-95E6-9DDB7E8A0835}"/>
    <cellStyle name="Migliaia 4 3 8 4" xfId="26799" xr:uid="{4BF71273-4B90-41FE-AC6E-B2F107C2985A}"/>
    <cellStyle name="Migliaia 4 3 8 5" xfId="16500" xr:uid="{270E2F78-5633-4E95-BC69-1A5F484955FC}"/>
    <cellStyle name="Migliaia 4 3 9" xfId="3350" xr:uid="{FEE47A64-5B16-4EE3-8DB6-9B9E060C1351}"/>
    <cellStyle name="Migliaia 4 3 9 2" xfId="6707" xr:uid="{11526521-F8ED-40AC-84F2-64AC1753C525}"/>
    <cellStyle name="Migliaia 4 3 9 2 2" xfId="29207" xr:uid="{B4458BF1-059E-4378-8917-C6ADB89F2821}"/>
    <cellStyle name="Migliaia 4 3 9 2 3" xfId="18914" xr:uid="{7DD39ACE-4700-4ABE-9807-4A0F6E22C6E9}"/>
    <cellStyle name="Migliaia 4 3 9 3" xfId="9898" xr:uid="{36D4C84B-8E79-486A-9E39-01CCA456A26C}"/>
    <cellStyle name="Migliaia 4 3 9 3 2" xfId="32168" xr:uid="{DA1C087B-1110-4F33-9CC4-41DCAE40CE75}"/>
    <cellStyle name="Migliaia 4 3 9 3 3" xfId="21892" xr:uid="{71FB683A-F4D8-4A4E-B002-735C69AB2503}"/>
    <cellStyle name="Migliaia 4 3 9 4" xfId="26243" xr:uid="{649BD6F0-FD62-4A70-9A85-B241DFB9037D}"/>
    <cellStyle name="Migliaia 4 3 9 5" xfId="15944" xr:uid="{6228AF79-3E27-42B6-9C3F-2ECE2CF43E13}"/>
    <cellStyle name="Migliaia 4 30" xfId="2332" xr:uid="{D3981565-40F9-41E8-92C1-046E44569208}"/>
    <cellStyle name="Migliaia 4 30 2" xfId="5679" xr:uid="{2969F70A-F7F9-4575-904A-4A57AB414BC8}"/>
    <cellStyle name="Migliaia 4 30 2 2" xfId="28195" xr:uid="{6146E081-91C6-4D1E-9EEB-483CA8A24CEB}"/>
    <cellStyle name="Migliaia 4 30 2 3" xfId="17901" xr:uid="{A3EAD2AC-8A7C-49BC-A42A-D7DE57EBF8A1}"/>
    <cellStyle name="Migliaia 4 30 3" xfId="8885" xr:uid="{5194D033-25B8-493F-8AB7-C137E4CAC7C0}"/>
    <cellStyle name="Migliaia 4 30 3 2" xfId="31155" xr:uid="{BBF498CD-AE53-48ED-A67D-D2C75AFB7191}"/>
    <cellStyle name="Migliaia 4 30 3 3" xfId="20879" xr:uid="{8B700FB6-3D57-42BA-AF12-80574681638F}"/>
    <cellStyle name="Migliaia 4 30 4" xfId="25231" xr:uid="{9A1A2641-C350-433C-AA02-767900A094B2}"/>
    <cellStyle name="Migliaia 4 30 5" xfId="14931" xr:uid="{1C593813-59E4-489F-B482-642DB24F651C}"/>
    <cellStyle name="Migliaia 4 31" xfId="2314" xr:uid="{364693B6-D601-49F9-B68C-782A8E0A054E}"/>
    <cellStyle name="Migliaia 4 31 2" xfId="5661" xr:uid="{A28B2AE3-C8D8-4E8A-820E-58C3CF1A5E68}"/>
    <cellStyle name="Migliaia 4 31 2 2" xfId="28177" xr:uid="{8DBAF250-DBC5-41E3-8E28-F96A87F43E8B}"/>
    <cellStyle name="Migliaia 4 31 2 3" xfId="17883" xr:uid="{D925D032-E7C3-4CBB-B469-6252215D61C1}"/>
    <cellStyle name="Migliaia 4 31 3" xfId="8867" xr:uid="{9E1444CE-FD2D-473B-ADC6-E999DC0FF1D5}"/>
    <cellStyle name="Migliaia 4 31 3 2" xfId="31137" xr:uid="{72DFB456-3944-4B5B-9FCD-8089A7C695AC}"/>
    <cellStyle name="Migliaia 4 31 3 3" xfId="20861" xr:uid="{B7E08F39-18BC-4AA6-8E54-F470D07D27D2}"/>
    <cellStyle name="Migliaia 4 31 4" xfId="25213" xr:uid="{FB29D9BE-6F78-4E3B-84ED-7C096FB14234}"/>
    <cellStyle name="Migliaia 4 31 5" xfId="14913" xr:uid="{545A0DBC-666F-4E9F-A05E-BE45741B39DA}"/>
    <cellStyle name="Migliaia 4 32" xfId="2299" xr:uid="{6F6A853A-ABA5-4E5D-937E-F63AA6C14804}"/>
    <cellStyle name="Migliaia 4 32 2" xfId="5646" xr:uid="{64E39A7B-1369-45A2-9D03-FBCFA2EE1D7C}"/>
    <cellStyle name="Migliaia 4 32 2 2" xfId="28162" xr:uid="{E3DFDE86-4D22-4760-8485-D81CDD60570B}"/>
    <cellStyle name="Migliaia 4 32 2 3" xfId="17868" xr:uid="{8B5F657E-C9C2-41EA-BADD-1C5ECBFE2FBA}"/>
    <cellStyle name="Migliaia 4 32 3" xfId="8852" xr:uid="{F9D3895E-529F-49AB-AE28-7AAE7AF286B5}"/>
    <cellStyle name="Migliaia 4 32 3 2" xfId="31122" xr:uid="{EC7C2810-5DDD-4D4E-815C-969D88240A7C}"/>
    <cellStyle name="Migliaia 4 32 3 3" xfId="20846" xr:uid="{1A65AD33-9B7D-49C0-ACA7-E28B1DC7CE5D}"/>
    <cellStyle name="Migliaia 4 32 4" xfId="25198" xr:uid="{E9ECB449-904F-4D0E-A185-3F9F3040462F}"/>
    <cellStyle name="Migliaia 4 32 5" xfId="14898" xr:uid="{4B183ED6-0B4E-4D11-9DFD-F1877071C56B}"/>
    <cellStyle name="Migliaia 4 33" xfId="2278" xr:uid="{80528B09-CB77-4931-AC49-BB0B6D85DA57}"/>
    <cellStyle name="Migliaia 4 33 2" xfId="5625" xr:uid="{88BF7C3D-A7E2-412B-8EF4-A3AA170F0EB8}"/>
    <cellStyle name="Migliaia 4 33 2 2" xfId="28141" xr:uid="{E085D2A2-A1D4-4B42-82B2-DCF10187A4AE}"/>
    <cellStyle name="Migliaia 4 33 2 3" xfId="17847" xr:uid="{751DC637-B5E7-4730-B632-C743C1E829EE}"/>
    <cellStyle name="Migliaia 4 33 3" xfId="8831" xr:uid="{A820E3F1-923E-4D5F-A490-05D282B2D00E}"/>
    <cellStyle name="Migliaia 4 33 3 2" xfId="31101" xr:uid="{342AE039-03B5-4599-B3A5-F18681716935}"/>
    <cellStyle name="Migliaia 4 33 3 3" xfId="20825" xr:uid="{E0798D20-102B-473B-AB01-09CC02719975}"/>
    <cellStyle name="Migliaia 4 33 4" xfId="25177" xr:uid="{1516B6A9-2E35-4A64-89A9-8983839A5694}"/>
    <cellStyle name="Migliaia 4 33 5" xfId="14877" xr:uid="{ADD19833-E24A-4978-8110-BF2E832E82F7}"/>
    <cellStyle name="Migliaia 4 34" xfId="2252" xr:uid="{9D0840A5-B521-4B81-9E2B-C5A7799A6BA8}"/>
    <cellStyle name="Migliaia 4 34 2" xfId="5599" xr:uid="{EAC9D7B2-4CC3-4DA0-AFA3-16DC694E3A0A}"/>
    <cellStyle name="Migliaia 4 34 2 2" xfId="28115" xr:uid="{B3B27B6F-D68A-49D1-A8BB-A0BB7B8BB650}"/>
    <cellStyle name="Migliaia 4 34 2 3" xfId="17821" xr:uid="{0A64DB26-CC0E-4C6E-89EA-87B9CD705E60}"/>
    <cellStyle name="Migliaia 4 34 3" xfId="8805" xr:uid="{E0D54022-6181-425C-9DDD-7AEE908A8D31}"/>
    <cellStyle name="Migliaia 4 34 3 2" xfId="31075" xr:uid="{5717F767-2412-46A0-BE5E-E01D076B9DA0}"/>
    <cellStyle name="Migliaia 4 34 3 3" xfId="20799" xr:uid="{4D9A0580-6FA3-4E3C-9C04-FFEDC3DB9498}"/>
    <cellStyle name="Migliaia 4 34 4" xfId="25151" xr:uid="{B5F3B20D-BA03-4BBA-974A-94B2E6683459}"/>
    <cellStyle name="Migliaia 4 34 5" xfId="14851" xr:uid="{4A16A063-90FD-4E92-B57F-5BF05B1636AB}"/>
    <cellStyle name="Migliaia 4 35" xfId="2141" xr:uid="{92991534-2080-4547-BEF0-EC11F8435149}"/>
    <cellStyle name="Migliaia 4 35 2" xfId="5518" xr:uid="{323876C1-B30D-4F02-A390-3ED959A4178D}"/>
    <cellStyle name="Migliaia 4 35 2 2" xfId="28048" xr:uid="{2C11E21A-B72D-4628-B223-09346F1D1BB5}"/>
    <cellStyle name="Migliaia 4 35 2 3" xfId="17754" xr:uid="{2331C6A1-EE70-4336-AC4B-7A40A487E575}"/>
    <cellStyle name="Migliaia 4 35 3" xfId="8731" xr:uid="{93D50C11-4206-40D1-ADD6-A43050FA9124}"/>
    <cellStyle name="Migliaia 4 35 3 2" xfId="31008" xr:uid="{F4CD604F-D1E2-4878-A581-ABB630E72555}"/>
    <cellStyle name="Migliaia 4 35 3 3" xfId="20732" xr:uid="{1573DD3C-28F2-4988-84DC-D13600524E22}"/>
    <cellStyle name="Migliaia 4 35 4" xfId="25077" xr:uid="{22978E14-1CCA-4D7C-9D2B-93B8BBD8E635}"/>
    <cellStyle name="Migliaia 4 35 5" xfId="14777" xr:uid="{94A1E58C-116D-41AD-B479-198A2DCC09C7}"/>
    <cellStyle name="Migliaia 4 36" xfId="2116" xr:uid="{1FBB572D-2D56-4235-8FB9-66A971FB667C}"/>
    <cellStyle name="Migliaia 4 36 2" xfId="5492" xr:uid="{BC6A6B0A-02CE-4502-B993-A875D281C38D}"/>
    <cellStyle name="Migliaia 4 36 2 2" xfId="28031" xr:uid="{FD3EA723-A9D8-4BD3-AFA0-FD218A522C9E}"/>
    <cellStyle name="Migliaia 4 36 2 3" xfId="17737" xr:uid="{64BCF856-B6B6-45CC-AE61-732668733652}"/>
    <cellStyle name="Migliaia 4 36 3" xfId="8712" xr:uid="{0EE29825-7100-43BC-ADE8-E9B65569C38D}"/>
    <cellStyle name="Migliaia 4 36 3 2" xfId="30991" xr:uid="{C5D17466-DA14-4E2B-B893-2FC3202F203A}"/>
    <cellStyle name="Migliaia 4 36 3 3" xfId="20715" xr:uid="{66D55DB8-1D0C-4080-9257-CE51029693D4}"/>
    <cellStyle name="Migliaia 4 36 4" xfId="25058" xr:uid="{C7CF62F5-7A09-4BF7-957B-4A00C1BF683C}"/>
    <cellStyle name="Migliaia 4 36 5" xfId="14758" xr:uid="{09076917-829F-41FB-BFDD-BA9513D31B58}"/>
    <cellStyle name="Migliaia 4 37" xfId="1947" xr:uid="{AD0AEB3B-56A5-49E5-9F8D-954E71F00BEC}"/>
    <cellStyle name="Migliaia 4 37 2" xfId="5451" xr:uid="{E6C89FE4-78B6-4DCD-993E-ACA1EB707CDF}"/>
    <cellStyle name="Migliaia 4 37 2 2" xfId="28004" xr:uid="{9BC7EF98-67C9-4E35-9A8E-D7F97538CEC0}"/>
    <cellStyle name="Migliaia 4 37 2 3" xfId="17710" xr:uid="{8F161D29-FB2C-4005-8121-09EEFF1AFBC1}"/>
    <cellStyle name="Migliaia 4 37 3" xfId="8685" xr:uid="{DF6B3190-AE99-4C01-8084-EA4F571E17AC}"/>
    <cellStyle name="Migliaia 4 37 3 2" xfId="30964" xr:uid="{7BD61A1F-9D9F-458B-9244-A4235FC9C5DB}"/>
    <cellStyle name="Migliaia 4 37 3 3" xfId="20688" xr:uid="{548D5C67-6555-4CFE-98B3-5F35D384611D}"/>
    <cellStyle name="Migliaia 4 37 4" xfId="25031" xr:uid="{2BB3AE19-049C-4DAA-BC51-17692B78529E}"/>
    <cellStyle name="Migliaia 4 37 5" xfId="14731" xr:uid="{16945687-C1CE-40F5-97EA-EF58BA4607FC}"/>
    <cellStyle name="Migliaia 4 38" xfId="1885" xr:uid="{4FB6A8A3-E209-423D-AB70-FB112E69C08D}"/>
    <cellStyle name="Migliaia 4 38 2" xfId="5422" xr:uid="{2DC58E74-B6D7-4680-B1CB-64AC7C1DA999}"/>
    <cellStyle name="Migliaia 4 38 2 2" xfId="27983" xr:uid="{C35EA022-BEBC-4111-ABB9-86E1DD3A0AD8}"/>
    <cellStyle name="Migliaia 4 38 2 3" xfId="17689" xr:uid="{E4788F8C-00A6-4445-80DE-DE3D107A7C21}"/>
    <cellStyle name="Migliaia 4 38 3" xfId="8664" xr:uid="{C3A6D5FD-9BD8-4280-A64B-C29A0ABDF930}"/>
    <cellStyle name="Migliaia 4 38 3 2" xfId="30943" xr:uid="{916C1DF5-C1DD-4CA2-AFE2-D5B4B78B15F3}"/>
    <cellStyle name="Migliaia 4 38 3 3" xfId="20667" xr:uid="{4340AECE-0622-4752-BD58-9ACEC8B08406}"/>
    <cellStyle name="Migliaia 4 38 4" xfId="25010" xr:uid="{D2BD70D1-10D5-4BA8-ADE1-8369D0E7AA95}"/>
    <cellStyle name="Migliaia 4 38 5" xfId="14710" xr:uid="{95AC7224-4114-4B8F-8D57-C80F77054F30}"/>
    <cellStyle name="Migliaia 4 39" xfId="1833" xr:uid="{F8BCCA46-FFA2-4CFF-B86F-7174BFEDE1D5}"/>
    <cellStyle name="Migliaia 4 39 2" xfId="5403" xr:uid="{B4940AD6-F1EA-40BB-A522-F5A236A94335}"/>
    <cellStyle name="Migliaia 4 39 2 2" xfId="27971" xr:uid="{88B01AEC-5B5B-4EE6-8C8C-94C3B5FBE8F8}"/>
    <cellStyle name="Migliaia 4 39 2 3" xfId="17677" xr:uid="{6C4982FB-A1A0-486A-A100-1DE6EC65A84A}"/>
    <cellStyle name="Migliaia 4 39 3" xfId="8652" xr:uid="{462CF00A-5CD1-47D3-9F9E-DAD19610F108}"/>
    <cellStyle name="Migliaia 4 39 3 2" xfId="30931" xr:uid="{A11D9D9E-BD7F-4566-B384-DA340CF6A2ED}"/>
    <cellStyle name="Migliaia 4 39 3 3" xfId="20655" xr:uid="{8B075100-16C8-4EFC-B151-B56CFD53F47E}"/>
    <cellStyle name="Migliaia 4 39 4" xfId="24998" xr:uid="{EF7D19AC-4C7E-4C62-82FA-92CE9E0DE312}"/>
    <cellStyle name="Migliaia 4 39 5" xfId="14698" xr:uid="{627E96EB-230E-48B6-952A-CCA6FFD17562}"/>
    <cellStyle name="Migliaia 4 4" xfId="85" xr:uid="{A43DBB01-9F39-4C96-954A-347EA05EE23B}"/>
    <cellStyle name="Migliaia 4 4 10" xfId="32789" xr:uid="{5B678345-57CC-40EC-9A10-4F868BB31541}"/>
    <cellStyle name="Migliaia 4 4 12" xfId="1163" xr:uid="{5D364887-E42A-4A82-A837-B1F62C6BC5D8}"/>
    <cellStyle name="Migliaia 4 4 2" xfId="143" xr:uid="{EB2D3693-E349-4CE3-9A32-17A251BB207A}"/>
    <cellStyle name="Migliaia 4 4 2 10" xfId="32816" xr:uid="{100616E2-B9BA-4D0F-A63B-DD2245FBCC7D}"/>
    <cellStyle name="Migliaia 4 4 2 2" xfId="551" xr:uid="{59A7C436-9216-4701-B350-83BC165D9D8F}"/>
    <cellStyle name="Migliaia 4 4 2 2 2" xfId="1097" xr:uid="{5A877AE5-CEFF-4C81-A934-835E444BB4A2}"/>
    <cellStyle name="Migliaia 4 4 2 2 2 2" xfId="30690" xr:uid="{FE7300E8-FE1B-4FE8-85EA-926B5A013239}"/>
    <cellStyle name="Migliaia 4 4 2 2 2 3" xfId="20403" xr:uid="{36CFBE8A-9A6F-4AA6-A54F-0300ADFB0EE0}"/>
    <cellStyle name="Migliaia 4 4 2 2 2 6" xfId="8280" xr:uid="{07DDFEF1-0C5F-4950-8391-B01D104969AF}"/>
    <cellStyle name="Migliaia 4 4 2 2 3" xfId="11384" xr:uid="{D0DEEFF9-4687-42ED-A405-44104C9E6E5A}"/>
    <cellStyle name="Migliaia 4 4 2 2 3 3" xfId="23383" xr:uid="{8008EF26-2643-4993-AB51-66CE08087D3E}"/>
    <cellStyle name="Migliaia 4 4 2 2 4" xfId="13499" xr:uid="{17FA0729-D018-46A2-AFAA-E2F7B7264A73}"/>
    <cellStyle name="Migliaia 4 4 2 2 4 3" xfId="24135" xr:uid="{E80B4FED-C08B-49E3-846B-DB8B7598A0BC}"/>
    <cellStyle name="Migliaia 4 4 2 2 5" xfId="14480" xr:uid="{B5C0C93C-DD97-4EBF-8691-A06B11E00378}"/>
    <cellStyle name="Migliaia 4 4 2 2 5 2" xfId="27729" xr:uid="{B6318DAE-C900-4B09-9EF4-AC9B299A3F2E}"/>
    <cellStyle name="Migliaia 4 4 2 2 6" xfId="17435" xr:uid="{632A428F-35CF-4FE3-9373-FEE9F416193E}"/>
    <cellStyle name="Migliaia 4 4 2 2 7" xfId="33052" xr:uid="{011B26C9-FD40-4367-89DA-46136EBB39E5}"/>
    <cellStyle name="Migliaia 4 4 2 2 8" xfId="1425" xr:uid="{49F0D3B5-0A0E-44E8-A097-8CC42A127D23}"/>
    <cellStyle name="Migliaia 4 4 2 3" xfId="880" xr:uid="{08DC73DC-F0E5-48DF-987B-F3044A52D828}"/>
    <cellStyle name="Migliaia 4 4 2 3 2" xfId="29545" xr:uid="{E48BD3E0-7216-4A29-A66C-D8E9520A70D2}"/>
    <cellStyle name="Migliaia 4 4 2 3 3" xfId="19253" xr:uid="{858D2B6A-4466-47BF-8DFF-6B410E414757}"/>
    <cellStyle name="Migliaia 4 4 2 3 6" xfId="7074" xr:uid="{5A5B0A3C-8BF8-4FA7-A1EC-C21CFDBA0609}"/>
    <cellStyle name="Migliaia 4 4 2 4" xfId="10237" xr:uid="{EBA91F48-1E55-476B-A08C-35E8985F4585}"/>
    <cellStyle name="Migliaia 4 4 2 4 2" xfId="32507" xr:uid="{F9189987-6F3E-41A4-A07B-BA2DD2F919D0}"/>
    <cellStyle name="Migliaia 4 4 2 4 3" xfId="22232" xr:uid="{AA039BE5-0961-4DA8-96D0-AA9C79B48CE9}"/>
    <cellStyle name="Migliaia 4 4 2 5" xfId="12897" xr:uid="{2202B539-670B-455A-A820-8D731F53490B}"/>
    <cellStyle name="Migliaia 4 4 2 5 3" xfId="23718" xr:uid="{D202F025-E4C3-4A79-B89F-093D2DE562B5}"/>
    <cellStyle name="Migliaia 4 4 2 6" xfId="14261" xr:uid="{2279D83D-3E95-4F94-A5F3-4A3FB110FF67}"/>
    <cellStyle name="Migliaia 4 4 2 6 2" xfId="26583" xr:uid="{22D49907-BBF4-4120-A1A5-806FAB694FB4}"/>
    <cellStyle name="Migliaia 4 4 2 7" xfId="16284" xr:uid="{281019AD-A713-4F33-B920-7EF80AA63EF9}"/>
    <cellStyle name="Migliaia 4 4 2 8" xfId="32805" xr:uid="{E6EED6C4-98F9-4AF5-9082-403A6ABFABE6}"/>
    <cellStyle name="Migliaia 4 4 2 9" xfId="1206" xr:uid="{D7996CA2-3C1F-49A1-B003-174FF3B1388F}"/>
    <cellStyle name="Migliaia 4 4 3" xfId="213" xr:uid="{C6357AF3-981B-4687-B182-6AF28B0DE310}"/>
    <cellStyle name="Migliaia 4 4 3 2" xfId="524" xr:uid="{FCFE57EF-9D56-4742-BC49-D2E55872C47B}"/>
    <cellStyle name="Migliaia 4 4 3 2 2" xfId="1066" xr:uid="{79AD6058-A58F-4D07-ACE5-0E25A1F6397F}"/>
    <cellStyle name="Migliaia 4 4 3 2 2 2" xfId="30480" xr:uid="{E99C8611-02ED-46C8-B94F-348EDC16A8A1}"/>
    <cellStyle name="Migliaia 4 4 3 2 2 3" xfId="20190" xr:uid="{FD3BBB2C-57AE-4E83-ABD6-8E0A0FE201EA}"/>
    <cellStyle name="Migliaia 4 4 3 2 2 5" xfId="8050" xr:uid="{192F6BBA-255A-487A-B460-EC8F61F2EEBF}"/>
    <cellStyle name="Migliaia 4 4 3 2 3" xfId="11172" xr:uid="{0A876EAF-4BF4-4521-8C64-77B986D54484}"/>
    <cellStyle name="Migliaia 4 4 3 2 3 3" xfId="23170" xr:uid="{73165081-ED7C-4A2F-8CD2-D196B7ED8E52}"/>
    <cellStyle name="Migliaia 4 4 3 2 4" xfId="14448" xr:uid="{24EE69E7-2840-4E1F-9887-C1B4A0A8D179}"/>
    <cellStyle name="Migliaia 4 4 3 2 4 2" xfId="27519" xr:uid="{B24E1B21-CBF5-4BA5-83C7-375AE324DD99}"/>
    <cellStyle name="Migliaia 4 4 3 2 5" xfId="17222" xr:uid="{1C1172D1-B4DA-4392-887B-F0C687B9FBBD}"/>
    <cellStyle name="Migliaia 4 4 3 2 6" xfId="33122" xr:uid="{873A535B-6FDF-4A84-A078-B753730A9588}"/>
    <cellStyle name="Migliaia 4 4 3 2 8" xfId="1393" xr:uid="{8658F346-7D3D-48BE-809A-32B2FA5A4C23}"/>
    <cellStyle name="Migliaia 4 4 3 3" xfId="947" xr:uid="{3D11D561-2CF8-4730-985E-4F78C1DFD3D6}"/>
    <cellStyle name="Migliaia 4 4 3 3 2" xfId="29382" xr:uid="{AD6DC3F5-2836-49D6-B933-1191E543F217}"/>
    <cellStyle name="Migliaia 4 4 3 3 3" xfId="19089" xr:uid="{8E3AA493-C043-426C-ACDF-6C30225169EE}"/>
    <cellStyle name="Migliaia 4 4 3 3 5" xfId="6911" xr:uid="{8D40E032-2C8D-4C50-9E9A-3E84834338B6}"/>
    <cellStyle name="Migliaia 4 4 3 4" xfId="10074" xr:uid="{B9E88ED2-C515-473C-ABF6-FB36C3AD985C}"/>
    <cellStyle name="Migliaia 4 4 3 4 2" xfId="32343" xr:uid="{6A6438C2-5AB1-439B-995E-D2639C3F8960}"/>
    <cellStyle name="Migliaia 4 4 3 4 3" xfId="22068" xr:uid="{DBC5EFDD-FB8F-47EC-BD91-CD2932AACC84}"/>
    <cellStyle name="Migliaia 4 4 3 5" xfId="13339" xr:uid="{3F8F1E90-68D1-4BFE-877F-1F4C7141AD3E}"/>
    <cellStyle name="Migliaia 4 4 3 5 3" xfId="23975" xr:uid="{F9DB2B37-227D-489E-A9D2-D94A2A5E3E1A}"/>
    <cellStyle name="Migliaia 4 4 3 6" xfId="14328" xr:uid="{66A4E482-2441-43FB-807C-9D3EFC273119}"/>
    <cellStyle name="Migliaia 4 4 3 6 2" xfId="26419" xr:uid="{17165524-3129-4D65-BA0B-0CC7C15DB1C3}"/>
    <cellStyle name="Migliaia 4 4 3 7" xfId="16120" xr:uid="{5624D293-1FBB-49A2-9BDB-14645C65B444}"/>
    <cellStyle name="Migliaia 4 4 3 9" xfId="1273" xr:uid="{AD9696DC-A6D2-4C13-B731-E3D129DE1FD4}"/>
    <cellStyle name="Migliaia 4 4 4" xfId="273" xr:uid="{99D3F2B7-7F5A-4795-A820-A5F5B75BABD6}"/>
    <cellStyle name="Migliaia 4 4 4 2" xfId="6625" xr:uid="{F20D2C9C-558C-4B4A-84B3-FD758C7B725D}"/>
    <cellStyle name="Migliaia 4 4 4 2 2" xfId="29125" xr:uid="{0FD244D4-615A-4FA9-BCA4-84F3756EA8BC}"/>
    <cellStyle name="Migliaia 4 4 4 2 3" xfId="18832" xr:uid="{FFAD17CD-B9AE-44DB-91B8-3A567967DD66}"/>
    <cellStyle name="Migliaia 4 4 4 2 4" xfId="33182" xr:uid="{6511C6F4-0F6E-41D6-8BFF-82736FAA82E6}"/>
    <cellStyle name="Migliaia 4 4 4 3" xfId="9816" xr:uid="{4D498CAA-CD88-4F2B-BE2F-18B76ABE1EBE}"/>
    <cellStyle name="Migliaia 4 4 4 3 2" xfId="32086" xr:uid="{B7FEA8E7-E9DF-4837-BFCC-07D925C47D18}"/>
    <cellStyle name="Migliaia 4 4 4 3 3" xfId="21810" xr:uid="{E288364B-B77C-4B7F-BC00-8847DAE695EF}"/>
    <cellStyle name="Migliaia 4 4 4 4" xfId="3268" xr:uid="{E3FABCF1-465A-4C27-9AA3-81896FEB8C3C}"/>
    <cellStyle name="Migliaia 4 4 4 5" xfId="15862" xr:uid="{8D7392F8-2986-4695-9E8B-B659623ED18B}"/>
    <cellStyle name="Migliaia 4 4 4 6" xfId="450" xr:uid="{42091DAF-F4F1-49A5-8571-A95BD6596867}"/>
    <cellStyle name="Migliaia 4 4 5" xfId="357" xr:uid="{AF99007B-52AC-484B-9BD4-56EB9F1B7205}"/>
    <cellStyle name="Migliaia 4 4 5 2" xfId="842" xr:uid="{C90E7664-BBED-4093-9C9B-D63DC87A8B9F}"/>
    <cellStyle name="Migliaia 4 4 5 2 2" xfId="28873" xr:uid="{2D15830B-6ACD-4C9C-8C30-2611D0FD52FB}"/>
    <cellStyle name="Migliaia 4 4 5 3" xfId="18579" xr:uid="{104EA2AE-9E4D-4368-9C45-C395E65BC7EB}"/>
    <cellStyle name="Migliaia 4 4 5 4" xfId="32995" xr:uid="{F3693CE7-9D6D-4DB4-BF5E-1A551E57CB76}"/>
    <cellStyle name="Migliaia 4 4 5 7" xfId="6372" xr:uid="{48349BF0-DA7D-4A7E-840B-E85EA087BC17}"/>
    <cellStyle name="Migliaia 4 4 6" xfId="744" xr:uid="{623292C4-AAAC-4AA3-A4BB-9BA217944028}"/>
    <cellStyle name="Migliaia 4 4 6 2" xfId="31833" xr:uid="{DF55E2C5-FC37-418E-B033-694CD63715BC}"/>
    <cellStyle name="Migliaia 4 4 6 3" xfId="21557" xr:uid="{CE3C77F5-19AD-4B7E-936E-205AA5F5D764}"/>
    <cellStyle name="Migliaia 4 4 6 6" xfId="9563" xr:uid="{64F2A14B-C834-4675-ACC8-84604B60D613}"/>
    <cellStyle name="Migliaia 4 4 7" xfId="12685" xr:uid="{68E4A7B1-8923-4E05-87A1-D3C63B27187C}"/>
    <cellStyle name="Migliaia 4 4 7 3" xfId="23553" xr:uid="{51A12EE9-AFDF-4B6C-B762-53B4EEC71356}"/>
    <cellStyle name="Migliaia 4 4 8" xfId="14218" xr:uid="{1048B0B1-4883-4428-BE42-9C82BCF70028}"/>
    <cellStyle name="Migliaia 4 4 8 2" xfId="25909" xr:uid="{038FC53E-2373-4A73-A1BE-68DEA6057B52}"/>
    <cellStyle name="Migliaia 4 4 9" xfId="15609" xr:uid="{0F16F710-585B-486C-9781-8ADFEBEA0E48}"/>
    <cellStyle name="Migliaia 4 40" xfId="1767" xr:uid="{0CFFC8C8-CC92-428E-8056-0E892F210B75}"/>
    <cellStyle name="Migliaia 4 40 2" xfId="5370" xr:uid="{3B5277F4-572D-44D0-9DE0-6FA85D75B386}"/>
    <cellStyle name="Migliaia 4 40 2 2" xfId="27945" xr:uid="{D00A7BEF-4A89-4B0A-AE26-30E73C6300F2}"/>
    <cellStyle name="Migliaia 4 40 2 3" xfId="17651" xr:uid="{FC93D7DF-8AA8-453C-AC89-149BD1179C6B}"/>
    <cellStyle name="Migliaia 4 40 3" xfId="8626" xr:uid="{52103F9B-E5C5-4521-9476-0E5A4BC24ED5}"/>
    <cellStyle name="Migliaia 4 40 3 2" xfId="30905" xr:uid="{24BFB97F-DF9E-4794-A480-FC98FEE2B02E}"/>
    <cellStyle name="Migliaia 4 40 3 3" xfId="20629" xr:uid="{CA11D531-97E7-42DF-9D66-85918EE3363D}"/>
    <cellStyle name="Migliaia 4 40 4" xfId="24972" xr:uid="{16418441-122B-48F1-97EC-61FB8BB53A6D}"/>
    <cellStyle name="Migliaia 4 40 5" xfId="14672" xr:uid="{7FEA4CAD-D42D-416D-896F-27CB5C6428E1}"/>
    <cellStyle name="Migliaia 4 41" xfId="1731" xr:uid="{0790256D-124E-4028-8F26-4CA14551CFAD}"/>
    <cellStyle name="Migliaia 4 41 2" xfId="5341" xr:uid="{A8A2C884-9DF8-4805-8813-E8E7188271C7}"/>
    <cellStyle name="Migliaia 4 41 2 2" xfId="27924" xr:uid="{0714D7AE-B983-4EFE-921A-B1180366CE79}"/>
    <cellStyle name="Migliaia 4 41 2 3" xfId="17630" xr:uid="{ACF5E21E-BA28-4C7A-AAE7-EF2869525C47}"/>
    <cellStyle name="Migliaia 4 41 3" xfId="8604" xr:uid="{94920C44-9948-4D81-82FB-795A08A66A6D}"/>
    <cellStyle name="Migliaia 4 41 3 2" xfId="30884" xr:uid="{CE733570-0CD1-4F29-A119-3FF38F96C2F0}"/>
    <cellStyle name="Migliaia 4 41 3 3" xfId="20608" xr:uid="{CBDA3196-21B2-4C55-83EE-C10EA14EDDAC}"/>
    <cellStyle name="Migliaia 4 41 4" xfId="24950" xr:uid="{8DB253D8-F238-48AE-A5F4-F24B41DD6B39}"/>
    <cellStyle name="Migliaia 4 41 5" xfId="14650" xr:uid="{49E9DBC9-B2D9-43CF-BC32-3F10244B5B85}"/>
    <cellStyle name="Migliaia 4 42" xfId="1715" xr:uid="{70AB05FD-E5B9-4E84-B9A0-297995E46DF3}"/>
    <cellStyle name="Migliaia 4 42 2" xfId="5331" xr:uid="{8B9A546F-F28F-4D6C-AA02-36BA7D3E6BA5}"/>
    <cellStyle name="Migliaia 4 42 2 2" xfId="27921" xr:uid="{368DCADA-3BA1-44D5-863A-4C565B45A20C}"/>
    <cellStyle name="Migliaia 4 42 2 3" xfId="17627" xr:uid="{A9EC8BD4-3E51-4C78-A24C-C4A3F1C8AF26}"/>
    <cellStyle name="Migliaia 4 42 3" xfId="8601" xr:uid="{D540A44D-256B-4EA2-83C9-D28DDCF7DDF2}"/>
    <cellStyle name="Migliaia 4 42 3 2" xfId="30881" xr:uid="{B5525623-6D81-407E-81CC-C4DE5995DFCF}"/>
    <cellStyle name="Migliaia 4 42 3 3" xfId="20605" xr:uid="{E348A819-4C2D-4C4C-BF12-CCA847A0371F}"/>
    <cellStyle name="Migliaia 4 42 4" xfId="24947" xr:uid="{573EF3DF-C302-4834-A75E-CD9697B0CD61}"/>
    <cellStyle name="Migliaia 4 42 5" xfId="14647" xr:uid="{749ADB14-8E22-4552-8738-ABABCD672D9B}"/>
    <cellStyle name="Migliaia 4 43" xfId="1626" xr:uid="{F96B4086-FF31-44ED-96D8-6CBAC6482047}"/>
    <cellStyle name="Migliaia 4 43 2" xfId="5246" xr:uid="{5BB602BE-C6A0-4831-BB1C-D18A98BFB8CF}"/>
    <cellStyle name="Migliaia 4 43 2 2" xfId="27861" xr:uid="{1E663EC4-A34B-4134-BA52-C7C921635157}"/>
    <cellStyle name="Migliaia 4 43 2 3" xfId="17567" xr:uid="{D8A444A5-8CC3-4274-B6EF-00C685BE7BB0}"/>
    <cellStyle name="Migliaia 4 43 3" xfId="8530" xr:uid="{AB22F43D-D1BD-426A-8BDD-D4A5FCD12793}"/>
    <cellStyle name="Migliaia 4 43 3 2" xfId="30821" xr:uid="{1BA4F5CA-5128-4E18-BF9E-D372B7B2A129}"/>
    <cellStyle name="Migliaia 4 43 3 3" xfId="20545" xr:uid="{74E40CDB-0557-4B19-969B-9894AFA3CA03}"/>
    <cellStyle name="Migliaia 4 43 4" xfId="24876" xr:uid="{68717A33-9AFE-47B8-9270-FF58EAC3345C}"/>
    <cellStyle name="Migliaia 4 43 5" xfId="14576" xr:uid="{F8C90F34-A71D-4608-8E84-3B25C446B55B}"/>
    <cellStyle name="Migliaia 4 44" xfId="1535" xr:uid="{D1E030F6-5259-4ECD-B671-CEC1D5F924B0}"/>
    <cellStyle name="Migliaia 4 44 2" xfId="5189" xr:uid="{78BBB301-7904-441E-A8CD-735C0649F6F0}"/>
    <cellStyle name="Migliaia 4 44 3" xfId="8480" xr:uid="{3705D941-53C3-434F-81AC-AE72368C07D7}"/>
    <cellStyle name="Migliaia 4 45" xfId="8377" xr:uid="{771D190C-DBB8-4E3C-99E4-66785793891E}"/>
    <cellStyle name="Migliaia 4 45 2" xfId="8469" xr:uid="{5E9E12D4-7C60-4168-9C6B-6C0E69FAB4C9}"/>
    <cellStyle name="Migliaia 4 45 3" xfId="20480" xr:uid="{EA00D6FA-1CCC-4C0F-A19D-056E92F47583}"/>
    <cellStyle name="Migliaia 4 46" xfId="5171" xr:uid="{A7B2CB41-2D47-434B-9B7B-C2E90B6A7016}"/>
    <cellStyle name="Migliaia 4 46 3" xfId="23453" xr:uid="{0BD60DC7-2ACE-4789-A383-18C17012CE6A}"/>
    <cellStyle name="Migliaia 4 47" xfId="8448" xr:uid="{8A00556E-62CA-4C9F-A568-F4F89F2C96C7}"/>
    <cellStyle name="Migliaia 4 48" xfId="14198" xr:uid="{646E61B6-F18F-46C0-9107-A5D45A95B297}"/>
    <cellStyle name="Migliaia 4 48 2" xfId="14526" xr:uid="{6520BFC2-8EEB-408F-89EC-9E0EFF0647C0}"/>
    <cellStyle name="Migliaia 4 5" xfId="121" xr:uid="{6C73B6C9-D7A2-4EA0-9DD1-9048F0975499}"/>
    <cellStyle name="Migliaia 4 5 10" xfId="1217" xr:uid="{888887BB-3076-4695-AE22-59E6A3C6F178}"/>
    <cellStyle name="Migliaia 4 5 2" xfId="312" xr:uid="{FC0CABB4-793D-4006-ACF7-F5CE3C5AFCA1}"/>
    <cellStyle name="Migliaia 4 5 2 2" xfId="531" xr:uid="{9F3CC919-CF39-4441-A233-1ABECA6755C1}"/>
    <cellStyle name="Migliaia 4 5 2 2 2" xfId="1073" xr:uid="{D9155AB3-4E7D-4901-93D4-6EE604F80B6D}"/>
    <cellStyle name="Migliaia 4 5 2 2 2 2" xfId="30567" xr:uid="{2B60AF2C-D466-4158-AE9E-C8BE45F811C0}"/>
    <cellStyle name="Migliaia 4 5 2 2 2 3" xfId="14455" xr:uid="{201234F7-1E9E-4BB3-BFCE-09AD6AA7282D}"/>
    <cellStyle name="Migliaia 4 5 2 2 3" xfId="20278" xr:uid="{E705EFB0-F3E4-4001-B7A8-A0EEC72281C8}"/>
    <cellStyle name="Migliaia 4 5 2 2 4" xfId="32672" xr:uid="{CC058504-44B2-42CD-BEEB-881465F95D92}"/>
    <cellStyle name="Migliaia 4 5 2 2 6" xfId="1400" xr:uid="{C64308ED-A7C2-471F-A509-8A0619906BDA}"/>
    <cellStyle name="Migliaia 4 5 2 3" xfId="1015" xr:uid="{302503B8-8F56-4DE0-A4C4-A3D2FD778DE3}"/>
    <cellStyle name="Migliaia 4 5 2 3 2" xfId="32745" xr:uid="{6C276608-1A33-4966-9D22-4549FC68568B}"/>
    <cellStyle name="Migliaia 4 5 2 3 3" xfId="23258" xr:uid="{900BC555-0ACC-4FBC-BC08-E14299F17B11}"/>
    <cellStyle name="Migliaia 4 5 2 3 5" xfId="11260" xr:uid="{78F5F48A-1690-4FDF-81CC-A0B2F88CE186}"/>
    <cellStyle name="Migliaia 4 5 2 4" xfId="14397" xr:uid="{9763A103-3B01-4629-ABDA-56426C44B6C4}"/>
    <cellStyle name="Migliaia 4 5 2 4 2" xfId="27605" xr:uid="{515D4B1C-4F51-4957-A7BC-0D8062AEADB8}"/>
    <cellStyle name="Migliaia 4 5 2 5" xfId="17310" xr:uid="{68DEEC7F-C6AF-4A32-8215-4B018CD9AB53}"/>
    <cellStyle name="Migliaia 4 5 2 6" xfId="32702" xr:uid="{0A013F3A-E2B0-4BD3-A6A4-06C401FC8F39}"/>
    <cellStyle name="Migliaia 4 5 2 7" xfId="1342" xr:uid="{74844B7D-67CA-4812-BC76-13D3759408DF}"/>
    <cellStyle name="Migliaia 4 5 2 8" xfId="32811" xr:uid="{70B94421-92B8-4415-95AE-306172ADB9AF}"/>
    <cellStyle name="Migliaia 4 5 2 9" xfId="33030" xr:uid="{AB4A0A26-26A3-4139-B5EF-B2B992255F68}"/>
    <cellStyle name="Migliaia 4 5 3" xfId="891" xr:uid="{2D303EA2-FE8D-4105-8E5C-E7369F2E9EC1}"/>
    <cellStyle name="Migliaia 4 5 3 2" xfId="29282" xr:uid="{0322E576-284F-4655-8D3E-21419A79A6C1}"/>
    <cellStyle name="Migliaia 4 5 3 2 2" xfId="32739" xr:uid="{322DFC39-1366-45B3-A8DC-886A56EBBC9F}"/>
    <cellStyle name="Migliaia 4 5 3 3" xfId="18989" xr:uid="{CD9EF59E-8E9D-4D79-AFCC-2FBDD0117A41}"/>
    <cellStyle name="Migliaia 4 5 3 4" xfId="32655" xr:uid="{557B2051-08EA-4A99-AE78-72772B9603C1}"/>
    <cellStyle name="Migliaia 4 5 3 7" xfId="6790" xr:uid="{884436C8-2DA0-4AB4-A52B-7ED7B9BEDCEF}"/>
    <cellStyle name="Migliaia 4 5 4" xfId="9974" xr:uid="{655385FD-4F3E-41CE-B08A-46CEF66DB9DA}"/>
    <cellStyle name="Migliaia 4 5 4 2" xfId="32243" xr:uid="{466770CB-7D63-481F-B576-54A1D0D3E216}"/>
    <cellStyle name="Migliaia 4 5 4 2 2" xfId="32752" xr:uid="{16A6B239-82DF-48D5-80A9-6DDDCAA4B735}"/>
    <cellStyle name="Migliaia 4 5 4 3" xfId="21968" xr:uid="{0B6FD65C-BF59-4178-B38F-0381CCB2258B}"/>
    <cellStyle name="Migliaia 4 5 5" xfId="13051" xr:uid="{5CD96462-8A4C-466D-AFCD-7C7805D03590}"/>
    <cellStyle name="Migliaia 4 5 5 2" xfId="32733" xr:uid="{53BE5B28-47BC-4474-AD15-8D88956F568B}"/>
    <cellStyle name="Migliaia 4 5 5 3" xfId="23875" xr:uid="{4D7A206C-7E72-4214-8220-B79754ED5C6B}"/>
    <cellStyle name="Migliaia 4 5 6" xfId="14272" xr:uid="{92C285A7-66F2-4615-97CC-ADAE54E5010B}"/>
    <cellStyle name="Migliaia 4 5 6 2" xfId="26319" xr:uid="{3CDC50B6-5793-409A-8698-B088F2463C52}"/>
    <cellStyle name="Migliaia 4 5 7" xfId="16020" xr:uid="{5DBB84C3-983A-4178-84DE-6CBC03EF4276}"/>
    <cellStyle name="Migliaia 4 5 8" xfId="32696" xr:uid="{6E799E10-0BE7-4A24-BD21-C332DAD21DD6}"/>
    <cellStyle name="Migliaia 4 5 9" xfId="32638" xr:uid="{59F39BE0-42FC-48E5-A8E9-48A60E41795F}"/>
    <cellStyle name="Migliaia 4 6" xfId="185" xr:uid="{E2537409-081D-4FBF-8A2F-4C288A1BB39F}"/>
    <cellStyle name="Migliaia 4 6 2" xfId="509" xr:uid="{00E11D5D-78BB-40E0-BF7F-3087011FDDC3}"/>
    <cellStyle name="Migliaia 4 6 2 2" xfId="1041" xr:uid="{15A36C9B-A416-4956-B801-3581C57B25DF}"/>
    <cellStyle name="Migliaia 4 6 2 2 2" xfId="30359" xr:uid="{6C72693A-3DAC-464C-B908-57ED5A6574A6}"/>
    <cellStyle name="Migliaia 4 6 2 2 4" xfId="14423" xr:uid="{F35921DA-17A4-421B-81A6-50EA2C7A6301}"/>
    <cellStyle name="Migliaia 4 6 2 3" xfId="20069" xr:uid="{FCA18C1D-DBC3-44EF-8049-ADF9D6F4B86E}"/>
    <cellStyle name="Migliaia 4 6 2 3 2" xfId="32781" xr:uid="{0AA2A996-9680-4F02-A44E-AAA25AB1F8C0}"/>
    <cellStyle name="Migliaia 4 6 2 4" xfId="32724" xr:uid="{D8E3CB98-C5CA-4E61-B17D-5EA790983DEB}"/>
    <cellStyle name="Migliaia 4 6 2 5" xfId="32665" xr:uid="{2F349FEB-4B73-42D5-AA17-071BF6887D66}"/>
    <cellStyle name="Migliaia 4 6 2 6" xfId="33094" xr:uid="{128BA821-8DC7-4FF7-A132-A446DC2A7CED}"/>
    <cellStyle name="Migliaia 4 6 2 7" xfId="1368" xr:uid="{7AA847AD-B86A-4751-8D6D-609E28F61359}"/>
    <cellStyle name="Migliaia 4 6 3" xfId="989" xr:uid="{204EA3FE-E455-4BC9-8B23-E4D302C84CD9}"/>
    <cellStyle name="Migliaia 4 6 3 2" xfId="32740" xr:uid="{8650352A-7053-4182-B925-AE6E92D8E3DD}"/>
    <cellStyle name="Migliaia 4 6 3 3" xfId="23049" xr:uid="{EE53893B-9536-44C6-AFA8-715328AA8CA2}"/>
    <cellStyle name="Migliaia 4 6 3 6" xfId="1460" xr:uid="{521BA90B-F630-436D-9250-1C1407C0F8A5}"/>
    <cellStyle name="Migliaia 4 6 4" xfId="13790" xr:uid="{0BB169EB-C880-4E2E-B127-E90D9479B5E9}"/>
    <cellStyle name="Migliaia 4 6 4 2" xfId="32765" xr:uid="{FDE57F0B-E8E6-4480-8160-F3DB313F7FAC}"/>
    <cellStyle name="Migliaia 4 6 4 3" xfId="24429" xr:uid="{01A1162C-7000-4DB3-8D82-5ADC84D2DF15}"/>
    <cellStyle name="Migliaia 4 6 5" xfId="14371" xr:uid="{278C1440-EBC0-480C-92D8-CDC7D7A9EBEC}"/>
    <cellStyle name="Migliaia 4 6 5 2" xfId="27400" xr:uid="{3A5626C6-779F-45CA-82F0-BF94DE677C41}"/>
    <cellStyle name="Migliaia 4 6 6" xfId="17101" xr:uid="{0B8A1DD4-E305-4E29-96B0-CD3F38BC6DF0}"/>
    <cellStyle name="Migliaia 4 6 7" xfId="32657" xr:uid="{F3366C9D-BCA5-40A9-A23F-008A006D688C}"/>
    <cellStyle name="Migliaia 4 6 8" xfId="32794" xr:uid="{87A5A1C0-9DDC-4918-A633-A8E88205EF33}"/>
    <cellStyle name="Migliaia 4 6 9" xfId="1316" xr:uid="{83964A7F-669C-40A4-AF10-A1631907875F}"/>
    <cellStyle name="Migliaia 4 61" xfId="1143" xr:uid="{CBDD365D-9CC7-4971-BC75-1F553AA2CF53}"/>
    <cellStyle name="Migliaia 4 7" xfId="246" xr:uid="{ED56F55F-075F-4FE7-9F7F-75D15838DE99}"/>
    <cellStyle name="Migliaia 4 7 10" xfId="4623" xr:uid="{9BA91802-C9B8-4B05-957C-6CAF1B0B4046}"/>
    <cellStyle name="Migliaia 4 7 2" xfId="857" xr:uid="{BD258CF3-210F-4428-A70F-115B76485CF7}"/>
    <cellStyle name="Migliaia 4 7 2 2" xfId="30227" xr:uid="{DEB8DA2F-FDF1-4931-B417-8065CF808F31}"/>
    <cellStyle name="Migliaia 4 7 2 3" xfId="19938" xr:uid="{14D6F0B0-7D54-4285-846B-8185461E47CA}"/>
    <cellStyle name="Migliaia 4 7 2 4" xfId="33155" xr:uid="{5ED53C89-DF63-4951-B806-8CFB6634DCBB}"/>
    <cellStyle name="Migliaia 4 7 2 6" xfId="7799" xr:uid="{5A7ECD46-FF5E-4C29-8AE1-DEDE360450EF}"/>
    <cellStyle name="Migliaia 4 7 3" xfId="10922" xr:uid="{976C94B1-3259-462A-8299-F52664A61EDE}"/>
    <cellStyle name="Migliaia 4 7 3 2" xfId="32764" xr:uid="{7A42E304-97AE-47A5-9197-9BA8A509B206}"/>
    <cellStyle name="Migliaia 4 7 3 3" xfId="22917" xr:uid="{A4F6D00A-F29E-4C2A-BC74-36A8AC244600}"/>
    <cellStyle name="Migliaia 4 7 4" xfId="13886" xr:uid="{65809C53-E3A5-47C2-AD03-E0E6E831FB4E}"/>
    <cellStyle name="Migliaia 4 7 4 3" xfId="24526" xr:uid="{5DD545A3-5694-43BC-B5BC-5A19F4267CC4}"/>
    <cellStyle name="Migliaia 4 7 5" xfId="27268" xr:uid="{2A846599-9755-47D2-B5FC-A42FDCD7342D}"/>
    <cellStyle name="Migliaia 4 7 6" xfId="16969" xr:uid="{EBBF34F5-BC06-4C5B-9F6C-BD22BAC8BF33}"/>
    <cellStyle name="Migliaia 4 8" xfId="694" xr:uid="{44FE84E2-B396-4C98-86D3-20FCF536BB70}"/>
    <cellStyle name="Migliaia 4 8 2" xfId="7729" xr:uid="{2B284C80-90D7-4CA7-BBE8-C016AAA5DC90}"/>
    <cellStyle name="Migliaia 4 8 2 2" xfId="30158" xr:uid="{4A131D4F-0B19-4D9E-8E77-05EC4EE11F74}"/>
    <cellStyle name="Migliaia 4 8 2 3" xfId="19868" xr:uid="{C7C1D8B2-85EA-49DF-8A1B-91F4641A625E}"/>
    <cellStyle name="Migliaia 4 8 3" xfId="10852" xr:uid="{B7D0A3B6-00C6-4041-932A-DA007EC89CD3}"/>
    <cellStyle name="Migliaia 4 8 3 2" xfId="32776" xr:uid="{62460A20-742D-45DE-B5FD-7A50BAEA338F}"/>
    <cellStyle name="Migliaia 4 8 3 3" xfId="22847" xr:uid="{70CA1763-8327-4B78-B299-A3196045FB90}"/>
    <cellStyle name="Migliaia 4 8 4" xfId="14046" xr:uid="{F3907DFD-E887-44BA-8CCA-64E63E6B73E5}"/>
    <cellStyle name="Migliaia 4 8 4 3" xfId="24685" xr:uid="{DE1699D4-0EA4-45FC-A6A1-C6D6D1FA1402}"/>
    <cellStyle name="Migliaia 4 8 5" xfId="27198" xr:uid="{54110A67-9A78-45C6-9DB8-A8F2DD661450}"/>
    <cellStyle name="Migliaia 4 8 6" xfId="16899" xr:uid="{F29EE9BA-366E-4C42-86EF-2AF39285BCC0}"/>
    <cellStyle name="Migliaia 4 8 7" xfId="32969" xr:uid="{526AC8C6-953A-46FD-8C94-7050611EAB4D}"/>
    <cellStyle name="Migliaia 4 8 9" xfId="4553" xr:uid="{D3F05BF4-F312-494A-88C1-81E6B4EE2D0E}"/>
    <cellStyle name="Migliaia 4 9" xfId="4419" xr:uid="{13A54764-788F-4217-8815-6426649DE6E3}"/>
    <cellStyle name="Migliaia 4 9 2" xfId="7595" xr:uid="{37B180D6-81A9-4BB7-8BBC-F6004054712C}"/>
    <cellStyle name="Migliaia 4 9 2 2" xfId="30024" xr:uid="{1E108282-4A0C-4BE7-8F67-09146E3B9674}"/>
    <cellStyle name="Migliaia 4 9 2 3" xfId="19734" xr:uid="{7A937940-09CC-4278-8CB1-D98F24D5F79A}"/>
    <cellStyle name="Migliaia 4 9 3" xfId="10718" xr:uid="{E0A22F3C-EC9B-4819-8C82-7CBDF7091544}"/>
    <cellStyle name="Migliaia 4 9 3 3" xfId="22713" xr:uid="{66C7667B-392E-4F5D-8EA0-773E69E63F39}"/>
    <cellStyle name="Migliaia 4 9 4" xfId="13965" xr:uid="{68CE4BB6-F68A-4A41-9B2B-DC24BB34E5EC}"/>
    <cellStyle name="Migliaia 4 9 4 3" xfId="24604" xr:uid="{C7C34309-A5FC-4FDC-816D-3839B821D7B1}"/>
    <cellStyle name="Migliaia 4 9 5" xfId="27064" xr:uid="{6E2868AC-F3E3-485B-A1EE-9ACAD5A45E97}"/>
    <cellStyle name="Migliaia 4 9 6" xfId="16765" xr:uid="{5201EF84-444F-429F-B807-D598C4BACE3C}"/>
    <cellStyle name="Migliaia 4_BRESCIA" xfId="435" xr:uid="{1A95CA2D-8019-477A-BB2F-0A5A910F1285}"/>
    <cellStyle name="Migliaia 40" xfId="2865" xr:uid="{E86C8405-8EA4-474F-AD85-9CFAFB5DAAFD}"/>
    <cellStyle name="Migliaia 40 10" xfId="2952" xr:uid="{B3B6C158-7301-48B4-88A4-E7CA2D915AC9}"/>
    <cellStyle name="Migliaia 40 10 2" xfId="6244" xr:uid="{8C65F60C-B171-4A54-B1D9-19A2162D6417}"/>
    <cellStyle name="Migliaia 40 10 2 2" xfId="28745" xr:uid="{511823E2-D4EB-45A1-AE8C-4697CF36D14A}"/>
    <cellStyle name="Migliaia 40 10 2 3" xfId="18451" xr:uid="{E4BBC713-F30F-4EDC-9DD5-0682A1DCC15A}"/>
    <cellStyle name="Migliaia 40 10 3" xfId="9435" xr:uid="{D888E95D-0D09-44DE-A656-A275C40B8CCA}"/>
    <cellStyle name="Migliaia 40 10 3 2" xfId="31705" xr:uid="{0C679BE3-398E-43AE-92BA-551199EBD504}"/>
    <cellStyle name="Migliaia 40 10 3 3" xfId="21429" xr:uid="{70D04F23-DD6F-4679-91F2-AAB8FB00B456}"/>
    <cellStyle name="Migliaia 40 10 4" xfId="25781" xr:uid="{0AE5D008-5CD7-436E-B9D8-9F20E1937B01}"/>
    <cellStyle name="Migliaia 40 10 5" xfId="15481" xr:uid="{C4D1FA53-7024-49C5-81A8-425378D7A533}"/>
    <cellStyle name="Migliaia 40 11" xfId="6157" xr:uid="{AF4B6333-520F-4DDB-9AF0-0C83CF209D97}"/>
    <cellStyle name="Migliaia 40 11 2" xfId="28658" xr:uid="{685AC350-6899-4B13-BF32-F2E179E8484D}"/>
    <cellStyle name="Migliaia 40 11 3" xfId="18364" xr:uid="{C41EEEAB-7232-4665-AAE0-EB6C980AF183}"/>
    <cellStyle name="Migliaia 40 12" xfId="9348" xr:uid="{4F500AA5-CF9E-4695-9E0C-ABC81BBAE000}"/>
    <cellStyle name="Migliaia 40 12 2" xfId="31618" xr:uid="{CAD0403E-B71E-4D87-94AE-79DBA272490C}"/>
    <cellStyle name="Migliaia 40 12 3" xfId="21342" xr:uid="{8FDF361E-7628-4B37-9E6D-FF43CC1A8229}"/>
    <cellStyle name="Migliaia 40 13" xfId="12668" xr:uid="{16ECCDE3-CACF-44F9-A0C5-A8FEF038C9C3}"/>
    <cellStyle name="Migliaia 40 13 3" xfId="23536" xr:uid="{1536E52B-803D-4798-A569-451A3C2A0C67}"/>
    <cellStyle name="Migliaia 40 14" xfId="25694" xr:uid="{DD542E66-C758-4F7A-A083-835513A377FC}"/>
    <cellStyle name="Migliaia 40 15" xfId="15394" xr:uid="{A7D35B1E-F602-4A38-A7CA-DF93F1E35C45}"/>
    <cellStyle name="Migliaia 40 2" xfId="3740" xr:uid="{47E25023-D88C-4FA5-8ADA-992C57C70DAC}"/>
    <cellStyle name="Migliaia 40 2 2" xfId="5028" xr:uid="{B4A71E75-A4AD-4EAF-9DC3-00F5C2205C6F}"/>
    <cellStyle name="Migliaia 40 2 2 2" xfId="8226" xr:uid="{5E6B8807-8B9A-4E4F-A3F8-498419E4D0C0}"/>
    <cellStyle name="Migliaia 40 2 2 2 2" xfId="30638" xr:uid="{8EA18878-48EC-439B-8D72-B09CBAF3C94D}"/>
    <cellStyle name="Migliaia 40 2 2 2 3" xfId="20349" xr:uid="{217C6D01-4192-4276-8A6D-F2EC1D0467C2}"/>
    <cellStyle name="Migliaia 40 2 2 3" xfId="11331" xr:uid="{A2DB7D2A-5FD9-40BC-AB4D-6D144840FD90}"/>
    <cellStyle name="Migliaia 40 2 2 3 3" xfId="23329" xr:uid="{2A1D2BDD-8249-4594-955E-EDEFB102A905}"/>
    <cellStyle name="Migliaia 40 2 2 4" xfId="27675" xr:uid="{0F90E321-5E89-4F0C-873A-A28C3C6A0C6A}"/>
    <cellStyle name="Migliaia 40 2 2 5" xfId="17381" xr:uid="{2ACA075F-5899-4B39-B460-6D30ACE24AE7}"/>
    <cellStyle name="Migliaia 40 2 3" xfId="6894" xr:uid="{D86B61D8-CE47-47D7-B559-3CCBA870214A}"/>
    <cellStyle name="Migliaia 40 2 3 2" xfId="29365" xr:uid="{CBEA9725-287B-42B4-9E24-5CDBB4C6E40C}"/>
    <cellStyle name="Migliaia 40 2 3 3" xfId="19072" xr:uid="{3382994A-C261-4870-A438-2284CB658505}"/>
    <cellStyle name="Migliaia 40 2 4" xfId="10057" xr:uid="{0003CB4B-81CB-4B86-B882-34376482D0A9}"/>
    <cellStyle name="Migliaia 40 2 4 2" xfId="32326" xr:uid="{52B4D770-CF76-44CC-9A20-0BCABD145AFD}"/>
    <cellStyle name="Migliaia 40 2 4 3" xfId="22051" xr:uid="{CDA64D7C-A872-41D1-B791-88E310E880CF}"/>
    <cellStyle name="Migliaia 40 2 5" xfId="13323" xr:uid="{73A43563-B12B-4BC0-ADFE-E3765B2B1BA2}"/>
    <cellStyle name="Migliaia 40 2 5 3" xfId="23958" xr:uid="{34531886-9F45-43FC-8B35-F07DD967D8EF}"/>
    <cellStyle name="Migliaia 40 2 6" xfId="26402" xr:uid="{22B1D7EF-530C-4494-BE96-F6F1F249913D}"/>
    <cellStyle name="Migliaia 40 2 7" xfId="16103" xr:uid="{2377E070-BE3F-4ECC-9E1B-C8CA4D67D7D3}"/>
    <cellStyle name="Migliaia 40 3" xfId="4809" xr:uid="{C9C59622-0E15-4AB4-800B-49A8573C3CE0}"/>
    <cellStyle name="Migliaia 40 3 2" xfId="7995" xr:uid="{ED331101-BF55-40D2-BECF-5363D5E33F59}"/>
    <cellStyle name="Migliaia 40 3 2 2" xfId="30425" xr:uid="{3F8A2DAC-FA07-433D-8F5B-B5BC7B88FB04}"/>
    <cellStyle name="Migliaia 40 3 2 3" xfId="20135" xr:uid="{A73FBB1E-3851-4244-9297-0C8FB6FA9611}"/>
    <cellStyle name="Migliaia 40 3 3" xfId="11117" xr:uid="{047D07BE-135A-4D16-A61D-E8DD978336A7}"/>
    <cellStyle name="Migliaia 40 3 3 3" xfId="23115" xr:uid="{2436C937-9B1D-4AA8-9F03-753C77CCD480}"/>
    <cellStyle name="Migliaia 40 3 4" xfId="13834" xr:uid="{C8462864-B010-44AD-92B0-C8A1394CF220}"/>
    <cellStyle name="Migliaia 40 3 4 3" xfId="24474" xr:uid="{0885CC80-3FAE-4BFD-A81C-26F41754AB5D}"/>
    <cellStyle name="Migliaia 40 3 5" xfId="27466" xr:uid="{0718C7AD-F9D8-4C22-AB7C-EDDAECC15664}"/>
    <cellStyle name="Migliaia 40 3 6" xfId="17167" xr:uid="{7CA6D15F-D2A9-4CB5-8705-E4AAA9613F14}"/>
    <cellStyle name="Migliaia 40 4" xfId="4689" xr:uid="{34C21144-3EB0-4DC3-A333-7522FA9CB566}"/>
    <cellStyle name="Migliaia 40 4 2" xfId="7865" xr:uid="{BC135EF9-507A-42BE-8548-806F757AD13B}"/>
    <cellStyle name="Migliaia 40 4 2 2" xfId="30293" xr:uid="{4C5D6A06-F8DD-46DE-AA16-7D7F9B78AD9A}"/>
    <cellStyle name="Migliaia 40 4 2 3" xfId="20004" xr:uid="{8E9B707D-9BC6-4360-ADA3-F34FBE4A98CE}"/>
    <cellStyle name="Migliaia 40 4 3" xfId="10988" xr:uid="{28146D4E-B24C-4953-A457-5630536E6BB3}"/>
    <cellStyle name="Migliaia 40 4 3 3" xfId="22983" xr:uid="{D2FAE100-D1D5-41C6-BEC8-B83F7EB16CD4}"/>
    <cellStyle name="Migliaia 40 4 4" xfId="13678" xr:uid="{89B6E21B-6383-4EF0-909A-23C1D34C5D51}"/>
    <cellStyle name="Migliaia 40 4 4 3" xfId="24316" xr:uid="{0FF6C45D-B53D-47AB-BB93-0B441DF4E4B9}"/>
    <cellStyle name="Migliaia 40 4 5" xfId="27334" xr:uid="{A45AE0CA-344F-4B29-90F6-F2276E1DC2E5}"/>
    <cellStyle name="Migliaia 40 4 6" xfId="17035" xr:uid="{DAB01224-C70A-4225-A918-25BB9583C8D8}"/>
    <cellStyle name="Migliaia 40 5" xfId="4486" xr:uid="{0A967E0E-47C0-421D-BB0F-735B986C213F}"/>
    <cellStyle name="Migliaia 40 5 2" xfId="7662" xr:uid="{BEDEC317-EE47-4FA3-A8AA-54C55A76CDED}"/>
    <cellStyle name="Migliaia 40 5 2 2" xfId="30091" xr:uid="{21B63837-AE7D-4F46-83D0-2663FA76F6A8}"/>
    <cellStyle name="Migliaia 40 5 2 3" xfId="19801" xr:uid="{3F01B6BB-609B-4450-A97F-344FF160490B}"/>
    <cellStyle name="Migliaia 40 5 3" xfId="10785" xr:uid="{2F0D5334-13B0-4C8B-9E95-78FD1C9A2175}"/>
    <cellStyle name="Migliaia 40 5 3 3" xfId="22780" xr:uid="{BD921031-4EBA-423A-8D61-B2A9DBB14235}"/>
    <cellStyle name="Migliaia 40 5 4" xfId="14018" xr:uid="{0F15C179-9CD9-48A3-A47A-CAF4FD570B45}"/>
    <cellStyle name="Migliaia 40 5 4 3" xfId="24657" xr:uid="{504BD0F2-FB63-480D-BE7B-FA9E9403A64E}"/>
    <cellStyle name="Migliaia 40 5 5" xfId="27131" xr:uid="{C664BD43-6C6A-4D8E-B0E9-A7EC74287FA3}"/>
    <cellStyle name="Migliaia 40 5 6" xfId="16832" xr:uid="{4C583133-7F01-4890-81D3-2554BA9690B9}"/>
    <cellStyle name="Migliaia 40 6" xfId="4386" xr:uid="{C48B7E3D-AE69-421B-8607-B2FEB59A03E2}"/>
    <cellStyle name="Migliaia 40 6 2" xfId="7561" xr:uid="{B2134ABA-69A0-419C-A8D6-F98ACA7D3622}"/>
    <cellStyle name="Migliaia 40 6 2 2" xfId="29990" xr:uid="{AE1892BF-94A5-4D71-956D-EE01BB369813}"/>
    <cellStyle name="Migliaia 40 6 2 3" xfId="19700" xr:uid="{5B486D1C-0350-420B-825F-DDA0828EAF1F}"/>
    <cellStyle name="Migliaia 40 6 3" xfId="10684" xr:uid="{EBD2661C-4AC2-463F-8364-288C7B283A74}"/>
    <cellStyle name="Migliaia 40 6 3 3" xfId="22679" xr:uid="{2D65BC5D-7264-42A1-8D1F-88A41675491A}"/>
    <cellStyle name="Migliaia 40 6 4" xfId="13823" xr:uid="{07D668A8-814F-4E46-982B-436EA19BD854}"/>
    <cellStyle name="Migliaia 40 6 4 3" xfId="24463" xr:uid="{47FA0BF8-BF74-4E00-B7D4-F9F9B5C73E48}"/>
    <cellStyle name="Migliaia 40 6 5" xfId="27030" xr:uid="{D3872D0B-213F-4015-90E7-A0DE1B5AD99A}"/>
    <cellStyle name="Migliaia 40 6 6" xfId="16731" xr:uid="{C40E226F-ACBA-47DC-BB76-10BDCC8FBF2E}"/>
    <cellStyle name="Migliaia 40 7" xfId="4283" xr:uid="{3ED90661-E276-42CC-A39D-44660754DC9A}"/>
    <cellStyle name="Migliaia 40 7 2" xfId="7458" xr:uid="{4C43B7D4-B87F-4B47-94AE-EBEDC0C9A50D}"/>
    <cellStyle name="Migliaia 40 7 2 2" xfId="29901" xr:uid="{ACCD7526-0D67-4F2A-8D36-A6820BE4D13E}"/>
    <cellStyle name="Migliaia 40 7 2 3" xfId="19611" xr:uid="{0AC8D297-5302-46C4-B9C7-2B56E620C3D3}"/>
    <cellStyle name="Migliaia 40 7 3" xfId="10595" xr:uid="{94454401-1DDD-4C59-92AD-DB9EB04D215F}"/>
    <cellStyle name="Migliaia 40 7 3 3" xfId="22590" xr:uid="{06DDDC1B-15F7-4864-9573-FC95E8610094}"/>
    <cellStyle name="Migliaia 40 7 4" xfId="26941" xr:uid="{41A07D75-3932-4A9F-AC9E-EFD50F008F07}"/>
    <cellStyle name="Migliaia 40 7 5" xfId="16642" xr:uid="{A69E58DC-9E81-4579-8045-7643BC74444B}"/>
    <cellStyle name="Migliaia 40 8" xfId="3252" xr:uid="{64655327-F5BA-47C5-8FE6-B75FD1038155}"/>
    <cellStyle name="Migliaia 40 8 2" xfId="6607" xr:uid="{16C58CB4-2D7E-40E4-AE85-5D72DD5881C2}"/>
    <cellStyle name="Migliaia 40 8 2 2" xfId="29107" xr:uid="{730ECC41-C6AF-4CE3-B57C-8F6E0436D10C}"/>
    <cellStyle name="Migliaia 40 8 2 3" xfId="18814" xr:uid="{E4E503DF-FA56-4808-B3EA-90203676AF41}"/>
    <cellStyle name="Migliaia 40 8 3" xfId="9798" xr:uid="{E3C1AB3D-F911-4A8C-B493-33AD30D06C92}"/>
    <cellStyle name="Migliaia 40 8 3 2" xfId="32068" xr:uid="{4D261C02-7DD0-4C60-85D9-9B5ABFA19620}"/>
    <cellStyle name="Migliaia 40 8 3 3" xfId="21792" xr:uid="{08FADFA0-D94A-49A6-9587-E80122B602ED}"/>
    <cellStyle name="Migliaia 40 8 4" xfId="26144" xr:uid="{2F4F61DC-80BD-4908-911D-85CFE469418A}"/>
    <cellStyle name="Migliaia 40 8 5" xfId="15844" xr:uid="{F5D344C6-4FBD-4BCC-8B37-50D2C8A649B4}"/>
    <cellStyle name="Migliaia 40 9" xfId="3066" xr:uid="{F5FF543A-33D7-4E87-AAF3-C9B739263ACB}"/>
    <cellStyle name="Migliaia 40 9 2" xfId="6355" xr:uid="{4CBF91DE-E00C-4021-8E02-D8E71ACA0E05}"/>
    <cellStyle name="Migliaia 40 9 2 2" xfId="28856" xr:uid="{9510B4CD-B237-444B-9B23-7391BAFE9322}"/>
    <cellStyle name="Migliaia 40 9 2 3" xfId="18562" xr:uid="{B93B2E18-8435-4249-AECA-F16142D6FCC0}"/>
    <cellStyle name="Migliaia 40 9 3" xfId="9546" xr:uid="{8ADE4724-959C-4123-A525-4F10BBB97068}"/>
    <cellStyle name="Migliaia 40 9 3 2" xfId="31816" xr:uid="{88E4B29C-A7B4-450F-B863-971F386A67FD}"/>
    <cellStyle name="Migliaia 40 9 3 3" xfId="21540" xr:uid="{9609151B-DA3F-4CF2-A014-AF8420554993}"/>
    <cellStyle name="Migliaia 40 9 4" xfId="25892" xr:uid="{A39FD48A-4D05-4FC0-84A4-DFE6E406530B}"/>
    <cellStyle name="Migliaia 40 9 5" xfId="15592" xr:uid="{694EEDD6-1F69-460B-BB8F-5E79C0488D59}"/>
    <cellStyle name="Migliaia 41" xfId="3253" xr:uid="{B3414EA2-F303-4EF3-A396-3AF3B898A86F}"/>
    <cellStyle name="Migliaia 41 2" xfId="3593" xr:uid="{C283D748-EB1E-4C13-8E3B-44D95D636DF1}"/>
    <cellStyle name="Migliaia 41 2 2" xfId="5069" xr:uid="{7C9B6105-E6FC-4613-8B64-942611821776}"/>
    <cellStyle name="Migliaia 41 2 2 2" xfId="8275" xr:uid="{8FCB000A-1ECC-4A91-BB06-A15651E03A9F}"/>
    <cellStyle name="Migliaia 41 2 2 2 2" xfId="30685" xr:uid="{313FD82A-7098-4B49-9065-EA61EEC6978D}"/>
    <cellStyle name="Migliaia 41 2 2 2 3" xfId="20398" xr:uid="{96FA0FB2-6C48-4461-9AD1-CC2331018B46}"/>
    <cellStyle name="Migliaia 41 2 2 3" xfId="11379" xr:uid="{FD8F3A70-3499-4FD3-96DA-6BA410C4BBAF}"/>
    <cellStyle name="Migliaia 41 2 2 3 3" xfId="23378" xr:uid="{A2DF2F89-8E41-4484-93CE-F764359712B6}"/>
    <cellStyle name="Migliaia 41 2 2 4" xfId="27724" xr:uid="{55499F15-6EAA-4F05-8168-F5A749323E91}"/>
    <cellStyle name="Migliaia 41 2 2 5" xfId="17430" xr:uid="{8F5E02F4-57AE-4EB9-946C-96CA6CE6CEC3}"/>
    <cellStyle name="Migliaia 41 2 3" xfId="6883" xr:uid="{7351A29F-BE68-4428-A347-E02B6CF6EE11}"/>
    <cellStyle name="Migliaia 41 2 3 2" xfId="29354" xr:uid="{79E86FEC-6E2C-4DD3-9CF4-2E49F80AC867}"/>
    <cellStyle name="Migliaia 41 2 3 3" xfId="19061" xr:uid="{2285CE6A-0610-451B-A76F-80D4A77E2CC5}"/>
    <cellStyle name="Migliaia 41 2 4" xfId="10046" xr:uid="{EEF49644-0340-4497-8D64-21351819F4F0}"/>
    <cellStyle name="Migliaia 41 2 4 2" xfId="32315" xr:uid="{0E6035CF-8192-43E4-8342-E328E4922162}"/>
    <cellStyle name="Migliaia 41 2 4 3" xfId="22040" xr:uid="{4C82922A-F43B-4290-8BE7-1DBFFF119A56}"/>
    <cellStyle name="Migliaia 41 2 5" xfId="13213" xr:uid="{361BA4BB-61BA-43FE-8677-913945C3F740}"/>
    <cellStyle name="Migliaia 41 2 5 3" xfId="23947" xr:uid="{ABCBE19B-626B-49EB-A57F-BE142A5376C9}"/>
    <cellStyle name="Migliaia 41 2 6" xfId="26391" xr:uid="{7DB48446-96A6-4D1E-9846-039EC5B79739}"/>
    <cellStyle name="Migliaia 41 2 7" xfId="16092" xr:uid="{8AEED5C0-7843-4E12-A24B-4BF814D693F3}"/>
    <cellStyle name="Migliaia 41 3" xfId="4487" xr:uid="{F0246660-999C-4602-85F6-2B54AEE14EDD}"/>
    <cellStyle name="Migliaia 41 3 2" xfId="7663" xr:uid="{2E97362F-14A7-4315-8186-BD2D15E92986}"/>
    <cellStyle name="Migliaia 41 3 2 2" xfId="30092" xr:uid="{A0F9D5AD-9FED-4E50-BBA3-F151A76A75D3}"/>
    <cellStyle name="Migliaia 41 3 2 3" xfId="19802" xr:uid="{04846350-24E8-4DAA-8A20-D96973706108}"/>
    <cellStyle name="Migliaia 41 3 3" xfId="10786" xr:uid="{F9BA7426-C273-4DBD-9C6A-BE97A40E8FBB}"/>
    <cellStyle name="Migliaia 41 3 3 3" xfId="22781" xr:uid="{433EB37A-FCA5-4272-9E88-3A3B26C09BE0}"/>
    <cellStyle name="Migliaia 41 3 4" xfId="13040" xr:uid="{1A06F543-0128-4122-82C3-42BF406C1764}"/>
    <cellStyle name="Migliaia 41 3 4 3" xfId="23864" xr:uid="{8A89FD2D-34A4-47FC-B197-01A850B191FE}"/>
    <cellStyle name="Migliaia 41 3 5" xfId="27132" xr:uid="{1B7CE17D-C6F3-45FC-82BE-88F1372BB491}"/>
    <cellStyle name="Migliaia 41 3 6" xfId="16833" xr:uid="{E3558BC1-F1FA-46C9-A4EE-172A17FBF73D}"/>
    <cellStyle name="Migliaia 41 4" xfId="4387" xr:uid="{02A5B3D4-EEFE-45A3-9E64-400A8239424E}"/>
    <cellStyle name="Migliaia 41 4 2" xfId="7562" xr:uid="{2B5DB511-A859-46FD-A41D-B25405C84DCA}"/>
    <cellStyle name="Migliaia 41 4 2 2" xfId="29991" xr:uid="{ECBE0E74-A49B-4328-8E48-A6CB0E22902D}"/>
    <cellStyle name="Migliaia 41 4 2 3" xfId="19701" xr:uid="{4D760F31-80DA-46A1-BD1B-3200BC113F98}"/>
    <cellStyle name="Migliaia 41 4 3" xfId="10685" xr:uid="{6CFFAD6C-B10B-4A7D-A9F9-4762B4296EE2}"/>
    <cellStyle name="Migliaia 41 4 3 3" xfId="22680" xr:uid="{2AD51DC7-4A99-4BCC-8A32-560977DAD4B8}"/>
    <cellStyle name="Migliaia 41 4 4" xfId="27031" xr:uid="{52749712-8675-4529-B218-87A21036D73F}"/>
    <cellStyle name="Migliaia 41 4 5" xfId="16732" xr:uid="{75B36D5A-A9E4-4A10-9E65-EE80E6601334}"/>
    <cellStyle name="Migliaia 41 5" xfId="6608" xr:uid="{88B28F0C-2A27-4DCE-B4A9-39E1626F27DF}"/>
    <cellStyle name="Migliaia 41 5 2" xfId="29108" xr:uid="{8FA2DEB2-CCE9-4590-80F9-A08C6F4917BB}"/>
    <cellStyle name="Migliaia 41 5 3" xfId="18815" xr:uid="{490B1CD5-D949-4581-9EBD-F6E7891E8BC7}"/>
    <cellStyle name="Migliaia 41 6" xfId="9799" xr:uid="{BA634049-8050-49D8-A8B1-668D20527A98}"/>
    <cellStyle name="Migliaia 41 6 2" xfId="32069" xr:uid="{8F4DC6BC-7466-44BB-B796-413CEDB39AD8}"/>
    <cellStyle name="Migliaia 41 6 3" xfId="21793" xr:uid="{35FC0ED0-989A-4612-91FE-6508E8621C4E}"/>
    <cellStyle name="Migliaia 41 7" xfId="12520" xr:uid="{99ABE6B3-2F34-4DEF-8FEB-B654F0823BF0}"/>
    <cellStyle name="Migliaia 41 7 3" xfId="23525" xr:uid="{4348B14B-516F-4533-9445-13487CB6D508}"/>
    <cellStyle name="Migliaia 41 8" xfId="26145" xr:uid="{7D78B1EC-297C-4C9F-AB24-CECF17074970}"/>
    <cellStyle name="Migliaia 41 9" xfId="15845" xr:uid="{5A3F48AE-4721-4E03-858B-A55A8BD17B4B}"/>
    <cellStyle name="Migliaia 42" xfId="3598" xr:uid="{9BC7FBF1-7ACB-43CF-9F50-BF60DDEA2B6E}"/>
    <cellStyle name="Migliaia 42 2" xfId="4735" xr:uid="{561CA5F0-D6CB-4C7F-92EA-742849DA3CEE}"/>
    <cellStyle name="Migliaia 42 2 2" xfId="7914" xr:uid="{8A80D649-1D9A-4C01-9935-6572072D3EC4}"/>
    <cellStyle name="Migliaia 42 2 2 2" xfId="30342" xr:uid="{8AC6DA68-EA3A-469C-A150-E63CADC8DAE9}"/>
    <cellStyle name="Migliaia 42 2 2 3" xfId="20053" xr:uid="{07B80905-E74F-4E25-B800-E0181D3E219C}"/>
    <cellStyle name="Migliaia 42 2 3" xfId="11037" xr:uid="{C5DB2871-B7D4-44C0-8D47-7141F18A2661}"/>
    <cellStyle name="Migliaia 42 2 3 3" xfId="23032" xr:uid="{D93A6B1D-E761-4CA6-9329-9B3642A9E41D}"/>
    <cellStyle name="Migliaia 42 2 4" xfId="13215" xr:uid="{F45BFD61-4168-4824-B7E0-B8543423FCA0}"/>
    <cellStyle name="Migliaia 42 2 4 3" xfId="23949" xr:uid="{ACB40C0C-6FA6-4F8D-8D0F-616F8F1BD3DA}"/>
    <cellStyle name="Migliaia 42 2 5" xfId="27383" xr:uid="{2895F762-833D-40CE-8867-50B99A5C1C46}"/>
    <cellStyle name="Migliaia 42 2 6" xfId="17084" xr:uid="{2F3105C3-6AD4-4332-A927-810FB4F0D290}"/>
    <cellStyle name="Migliaia 42 3" xfId="4398" xr:uid="{FF6D6E48-4DA2-4EDA-82D2-0CFC6F09ACB8}"/>
    <cellStyle name="Migliaia 42 3 2" xfId="7573" xr:uid="{6998A82A-D1B0-4656-83ED-689C0475A0C5}"/>
    <cellStyle name="Migliaia 42 3 2 2" xfId="30002" xr:uid="{271886C7-FE09-4100-8798-E2EC59BBE377}"/>
    <cellStyle name="Migliaia 42 3 2 3" xfId="19712" xr:uid="{F81312D0-1764-4BCF-AD5A-D5F4BCA29EA7}"/>
    <cellStyle name="Migliaia 42 3 3" xfId="10696" xr:uid="{64CCD607-7AC1-46BD-B9A6-5A5646DFEFA2}"/>
    <cellStyle name="Migliaia 42 3 3 3" xfId="22691" xr:uid="{E16A5017-C9DA-43DB-8289-61BC7279390F}"/>
    <cellStyle name="Migliaia 42 3 4" xfId="27042" xr:uid="{8EB1BF1E-27A9-486A-AB64-C2B10722FD8B}"/>
    <cellStyle name="Migliaia 42 3 5" xfId="16743" xr:uid="{2C95B5B8-53F3-4E6C-9E9C-A9A7DE871B6C}"/>
    <cellStyle name="Migliaia 42 4" xfId="6885" xr:uid="{89AA0253-8364-4082-AFB2-1801E44E12B8}"/>
    <cellStyle name="Migliaia 42 4 2" xfId="29356" xr:uid="{327DD001-7015-4662-A793-3D2E1F48C5AD}"/>
    <cellStyle name="Migliaia 42 4 3" xfId="19063" xr:uid="{C7AC16BC-CA3B-4E62-B32F-D1633965D559}"/>
    <cellStyle name="Migliaia 42 5" xfId="10048" xr:uid="{A420A415-C021-44DA-A6E8-289C57BE1CD2}"/>
    <cellStyle name="Migliaia 42 5 2" xfId="32317" xr:uid="{B2065DB3-F718-4A1D-A054-EF092B249729}"/>
    <cellStyle name="Migliaia 42 5 3" xfId="22042" xr:uid="{CD00C1C9-B0E2-4D53-A9DC-A1A35F7CA3C9}"/>
    <cellStyle name="Migliaia 42 6" xfId="12526" xr:uid="{EBF70F29-C522-497C-978D-6EFF50D92FBE}"/>
    <cellStyle name="Migliaia 42 6 3" xfId="23527" xr:uid="{FAAE0092-0035-439D-9E4C-8C94A1304042}"/>
    <cellStyle name="Migliaia 42 7" xfId="26393" xr:uid="{267E3C45-1C80-45F3-824C-5712448CA242}"/>
    <cellStyle name="Migliaia 42 8" xfId="16094" xr:uid="{823E9D03-840F-440A-874D-796FD3A00B19}"/>
    <cellStyle name="Migliaia 43" xfId="4606" xr:uid="{3A8A496F-6BC9-4756-A866-77AD7DF2C589}"/>
    <cellStyle name="Migliaia 43 2" xfId="7782" xr:uid="{80C18F93-2C26-4CBD-BC2E-5C5932176B01}"/>
    <cellStyle name="Migliaia 43 2 2" xfId="30211" xr:uid="{71F7AB15-1A8A-42FB-B7A6-2551E07289A1}"/>
    <cellStyle name="Migliaia 43 2 3" xfId="19921" xr:uid="{224A87F4-3846-4B3B-8718-9193253922EA}"/>
    <cellStyle name="Migliaia 43 3" xfId="10905" xr:uid="{CF87C863-2998-48E8-BE11-776F8E7C2E14}"/>
    <cellStyle name="Migliaia 43 3 3" xfId="22900" xr:uid="{E138AD21-9238-4E42-A946-C346FDC03A7D}"/>
    <cellStyle name="Migliaia 43 4" xfId="12879" xr:uid="{030BAD69-BB6D-49BE-8109-EB12BFC4694F}"/>
    <cellStyle name="Migliaia 43 4 3" xfId="23701" xr:uid="{AB453078-6BDB-4869-88DE-8307152DC72C}"/>
    <cellStyle name="Migliaia 43 5" xfId="27251" xr:uid="{5443F918-3C6F-49B0-877E-02332F966C6A}"/>
    <cellStyle name="Migliaia 43 6" xfId="16952" xr:uid="{59473A17-A803-4DC7-9281-E3706459D45C}"/>
    <cellStyle name="Migliaia 44" xfId="4601" xr:uid="{71B070C8-8139-4178-B172-61B558B34577}"/>
    <cellStyle name="Migliaia 44 2" xfId="7777" xr:uid="{DFBA669C-2537-43D1-88D1-7617EAB657C7}"/>
    <cellStyle name="Migliaia 44 2 2" xfId="30206" xr:uid="{BCF45554-219B-42AA-B181-6143AE14F2F7}"/>
    <cellStyle name="Migliaia 44 2 3" xfId="19916" xr:uid="{1C24E07F-7A19-4D8E-8CF5-5833AD34DD97}"/>
    <cellStyle name="Migliaia 44 3" xfId="10900" xr:uid="{096834EA-0251-461D-A485-3100C1835108}"/>
    <cellStyle name="Migliaia 44 3 3" xfId="22895" xr:uid="{7E25DE20-483F-4837-B83C-910384F2CFBD}"/>
    <cellStyle name="Migliaia 44 4" xfId="13039" xr:uid="{771084B7-C5B8-464F-9DB0-B01640CABE98}"/>
    <cellStyle name="Migliaia 44 4 3" xfId="23863" xr:uid="{BC0E5069-34BF-4A76-B902-C8A63F5C1A9A}"/>
    <cellStyle name="Migliaia 44 5" xfId="27246" xr:uid="{689B452C-DD91-43B1-A954-71F86653647E}"/>
    <cellStyle name="Migliaia 44 6" xfId="16947" xr:uid="{7A4CC0B4-9C34-4B56-ADBE-37995004CC13}"/>
    <cellStyle name="Migliaia 45" xfId="4596" xr:uid="{E576DEE8-F28D-4ADA-AC96-DA6D3BF59807}"/>
    <cellStyle name="Migliaia 45 2" xfId="7772" xr:uid="{FF482DA7-A291-47BD-BA96-05CC60FD2A35}"/>
    <cellStyle name="Migliaia 45 2 2" xfId="30201" xr:uid="{138FB1BA-6E66-4883-9190-4D3FB383FA1F}"/>
    <cellStyle name="Migliaia 45 2 3" xfId="19911" xr:uid="{D2643100-3B85-4573-8CD0-2598A9AA3E56}"/>
    <cellStyle name="Migliaia 45 3" xfId="10895" xr:uid="{20E43E1C-2E16-4B4E-B514-ED96B994C201}"/>
    <cellStyle name="Migliaia 45 3 3" xfId="22890" xr:uid="{67CC1352-FF7C-449D-838B-A22EB28FED9A}"/>
    <cellStyle name="Migliaia 45 4" xfId="13479" xr:uid="{6F13CF14-2D21-4EB1-B7B8-2B026F3827C1}"/>
    <cellStyle name="Migliaia 45 4 3" xfId="24118" xr:uid="{AE0B9D9F-C0E5-40AC-96EA-594A393FBD88}"/>
    <cellStyle name="Migliaia 45 5" xfId="27241" xr:uid="{3C18E3B2-1FFF-45A2-8E03-C58D8C50D97F}"/>
    <cellStyle name="Migliaia 45 6" xfId="16942" xr:uid="{166E1D14-D0D2-4304-8EE5-E4C62F7C755E}"/>
    <cellStyle name="Migliaia 46" xfId="4540" xr:uid="{1609CEC6-F4A2-4BF2-BE26-596FC6A7502B}"/>
    <cellStyle name="Migliaia 46 2" xfId="7716" xr:uid="{28C55691-A0EC-42F5-B74A-9ECFF927C69A}"/>
    <cellStyle name="Migliaia 46 2 2" xfId="30145" xr:uid="{ECDCB7D8-6876-4921-BFD0-5C625348800F}"/>
    <cellStyle name="Migliaia 46 2 3" xfId="19855" xr:uid="{009C9DD1-B073-436D-8A95-D3DBFFBD4515}"/>
    <cellStyle name="Migliaia 46 3" xfId="10839" xr:uid="{99B051E2-FAAD-44CB-BD3F-02938A19C3C0}"/>
    <cellStyle name="Migliaia 46 3 3" xfId="22834" xr:uid="{C8066306-5826-40D7-9C5A-028F3EA2E6F6}"/>
    <cellStyle name="Migliaia 46 4" xfId="13644" xr:uid="{43E3A269-6F32-4207-886E-365689987C3F}"/>
    <cellStyle name="Migliaia 46 4 3" xfId="24282" xr:uid="{CDB2238A-ACAD-4F90-9EA1-6765C3E29CB2}"/>
    <cellStyle name="Migliaia 46 5" xfId="27185" xr:uid="{4D6F1AA9-9BED-4673-B7CB-3BF5670D743E}"/>
    <cellStyle name="Migliaia 46 6" xfId="16886" xr:uid="{F13678BE-40E4-4381-9AC8-C11984DB3465}"/>
    <cellStyle name="Migliaia 47" xfId="4555" xr:uid="{2EED70AE-6B19-4C41-9E5B-043970F79332}"/>
    <cellStyle name="Migliaia 47 2" xfId="7731" xr:uid="{6CC73791-2074-41D0-AE57-C6E59FD597E2}"/>
    <cellStyle name="Migliaia 47 2 2" xfId="30160" xr:uid="{E360CDA6-66A9-4F16-8585-514D6E031D54}"/>
    <cellStyle name="Migliaia 47 2 3" xfId="19870" xr:uid="{0D0521B9-D6B1-428C-9552-472D121DAFE0}"/>
    <cellStyle name="Migliaia 47 3" xfId="10854" xr:uid="{EF9B5ABA-BD95-436B-A080-DC3CC2BE5F16}"/>
    <cellStyle name="Migliaia 47 3 3" xfId="22849" xr:uid="{6E57EBDC-FAD5-4F71-B2D2-36B49F79FBE6}"/>
    <cellStyle name="Migliaia 47 4" xfId="13842" xr:uid="{378A72E6-1C35-48CD-BEF0-C57E92B0642F}"/>
    <cellStyle name="Migliaia 47 4 3" xfId="24482" xr:uid="{FAC77DC0-CCE2-459B-B607-1D0E23CB900A}"/>
    <cellStyle name="Migliaia 47 5" xfId="27200" xr:uid="{44B0FD65-8ED1-4E11-B3A4-B3F993C86755}"/>
    <cellStyle name="Migliaia 47 6" xfId="16901" xr:uid="{F8327689-2E3E-42EE-937B-7FC216502997}"/>
    <cellStyle name="Migliaia 48" xfId="4049" xr:uid="{29B90BF4-E7A3-49A5-B2F6-3D7F5B4EA17B}"/>
    <cellStyle name="Migliaia 48 2" xfId="7224" xr:uid="{4EEB572B-5516-4866-BEAF-ED027C70CA9A}"/>
    <cellStyle name="Migliaia 48 2 2" xfId="29695" xr:uid="{3B1880F9-8A87-48B3-8425-7AABF2727D14}"/>
    <cellStyle name="Migliaia 48 2 3" xfId="19405" xr:uid="{19631EEA-09BF-41F9-855D-2CB45B588D04}"/>
    <cellStyle name="Migliaia 48 3" xfId="10389" xr:uid="{2153A9FA-C354-4271-AD8A-268A1151E24C}"/>
    <cellStyle name="Migliaia 48 3 3" xfId="22384" xr:uid="{47FC5BED-D04F-4752-881E-F8C0C5124A6F}"/>
    <cellStyle name="Migliaia 48 4" xfId="14077" xr:uid="{C5432A58-1A53-4F88-ACA4-FDBF79146DB1}"/>
    <cellStyle name="Migliaia 48 4 3" xfId="24712" xr:uid="{C10141D8-859E-4BEB-A7A6-826DEC4F57BC}"/>
    <cellStyle name="Migliaia 48 5" xfId="26735" xr:uid="{F2BBAF84-F4B5-467E-90D1-880528C31A38}"/>
    <cellStyle name="Migliaia 48 6" xfId="16436" xr:uid="{100BF05B-FD0B-4C25-9CB1-3C27A88D2099}"/>
    <cellStyle name="Migliaia 49" xfId="4064" xr:uid="{DCAC17A4-8A0E-40FD-AC8B-25BF4D29C2AB}"/>
    <cellStyle name="Migliaia 49 2" xfId="7239" xr:uid="{2DDCC5E6-9CAF-4509-AA42-27B1762D7096}"/>
    <cellStyle name="Migliaia 49 2 2" xfId="29710" xr:uid="{419A8020-3725-461B-80A7-511806B9298A}"/>
    <cellStyle name="Migliaia 49 2 3" xfId="19420" xr:uid="{3996FF73-BDD9-4CDF-9455-06CA15C3F0FB}"/>
    <cellStyle name="Migliaia 49 3" xfId="10404" xr:uid="{5A01F33B-3153-46B1-A2D1-3A13E028B2A9}"/>
    <cellStyle name="Migliaia 49 3 3" xfId="22399" xr:uid="{E6ACE930-D363-463E-8A0A-F683C35CE103}"/>
    <cellStyle name="Migliaia 49 4" xfId="13934" xr:uid="{8376A765-A194-4B12-A635-822BDE75E2CA}"/>
    <cellStyle name="Migliaia 49 4 3" xfId="24571" xr:uid="{67A2EF37-E559-4F96-965E-4D68E157D6FF}"/>
    <cellStyle name="Migliaia 49 5" xfId="26750" xr:uid="{DE6BA7A9-3016-4254-9983-58BC780C696C}"/>
    <cellStyle name="Migliaia 49 6" xfId="16451" xr:uid="{EC8B547A-4C2A-4AE5-9FCB-90C69C7EEBB1}"/>
    <cellStyle name="Migliaia 5" xfId="56" xr:uid="{7E505B19-8824-43F8-9796-26950A76EC5C}"/>
    <cellStyle name="Migliaia 5 10" xfId="4212" xr:uid="{6C849A29-2519-40DB-99BC-0D23CF53B587}"/>
    <cellStyle name="Migliaia 5 10 2" xfId="7387" xr:uid="{2756F56D-674A-4673-B2E6-A282AD5D9FBB}"/>
    <cellStyle name="Migliaia 5 10 2 2" xfId="29836" xr:uid="{6936F0B0-DE96-411A-9AEF-A0975B9E40DC}"/>
    <cellStyle name="Migliaia 5 10 2 3" xfId="19546" xr:uid="{8428916A-49B3-4D75-9629-3EE899AACBEA}"/>
    <cellStyle name="Migliaia 5 10 3" xfId="10530" xr:uid="{D61196FD-11BC-4A38-A302-244C5ADDC915}"/>
    <cellStyle name="Migliaia 5 10 3 3" xfId="22525" xr:uid="{DE50DB10-489E-4495-A1B7-F9544ADB333D}"/>
    <cellStyle name="Migliaia 5 10 4" xfId="14116" xr:uid="{54B8B400-3291-4C00-8B3E-87F938DA7474}"/>
    <cellStyle name="Migliaia 5 10 4 3" xfId="24752" xr:uid="{9072DA08-8FDB-459E-94DF-295270CC5B40}"/>
    <cellStyle name="Migliaia 5 10 5" xfId="26876" xr:uid="{569B28F0-AD4C-4138-A110-EA92172C1396}"/>
    <cellStyle name="Migliaia 5 10 6" xfId="16577" xr:uid="{2D25EC96-CA45-425E-ABAF-7567A6D69976}"/>
    <cellStyle name="Migliaia 5 11" xfId="4063" xr:uid="{5F02E6D2-4B03-4869-BB80-1B1246975CB5}"/>
    <cellStyle name="Migliaia 5 11 2" xfId="7238" xr:uid="{2F5F84A3-01C9-459A-935A-8BA15BE74317}"/>
    <cellStyle name="Migliaia 5 11 2 2" xfId="29709" xr:uid="{F584AB38-DA26-4A75-A3CD-1239C10B9A24}"/>
    <cellStyle name="Migliaia 5 11 2 3" xfId="19419" xr:uid="{B6317563-66E4-48BE-A67C-2994E96AC119}"/>
    <cellStyle name="Migliaia 5 11 3" xfId="10403" xr:uid="{131B482E-F903-45DF-9BFB-C434F45BC546}"/>
    <cellStyle name="Migliaia 5 11 3 3" xfId="22398" xr:uid="{3714C0C3-6CDE-4D74-B69E-7F253F31324E}"/>
    <cellStyle name="Migliaia 5 11 4" xfId="26749" xr:uid="{4651F22E-4610-4068-9DD5-5605FDE3D9F4}"/>
    <cellStyle name="Migliaia 5 11 5" xfId="16450" xr:uid="{F09C5CAD-1B75-44C4-B811-979F47EEC45E}"/>
    <cellStyle name="Migliaia 5 12" xfId="3187" xr:uid="{6E4FFFFA-47AC-44D4-820F-38E548C7853A}"/>
    <cellStyle name="Migliaia 5 12 2" xfId="6542" xr:uid="{89B0004F-0543-4EFB-A0C9-F6618B3CB703}"/>
    <cellStyle name="Migliaia 5 12 2 2" xfId="29042" xr:uid="{7797411C-615C-41C1-AD97-E2A46B6F5BAE}"/>
    <cellStyle name="Migliaia 5 12 2 3" xfId="18749" xr:uid="{9AA859F6-3DBB-49BA-8D89-20801754F1AF}"/>
    <cellStyle name="Migliaia 5 12 3" xfId="9733" xr:uid="{D772C2AE-3BFA-4C3E-8CBA-5D50E529BAC5}"/>
    <cellStyle name="Migliaia 5 12 3 2" xfId="32003" xr:uid="{3A719FEC-3DDC-439F-82BB-7B74B6CBA37F}"/>
    <cellStyle name="Migliaia 5 12 3 3" xfId="21727" xr:uid="{0480BB1F-E897-42CF-9114-44CE0F776C71}"/>
    <cellStyle name="Migliaia 5 12 4" xfId="26079" xr:uid="{FB7B1042-91C1-439D-9D54-C75FE9A9D0F9}"/>
    <cellStyle name="Migliaia 5 12 5" xfId="15779" xr:uid="{18F518BD-E805-4430-A9E5-A2CF1C2E7A2D}"/>
    <cellStyle name="Migliaia 5 13" xfId="3002" xr:uid="{A7EC1A2E-4278-4B1C-9BEA-59D781BD1E1E}"/>
    <cellStyle name="Migliaia 5 13 2" xfId="6291" xr:uid="{E719743F-7884-49C1-8A28-5E9842522F37}"/>
    <cellStyle name="Migliaia 5 13 2 2" xfId="28792" xr:uid="{80CF5F82-2786-4355-B6BB-97678A2349A8}"/>
    <cellStyle name="Migliaia 5 13 2 3" xfId="18498" xr:uid="{AFC61D29-2913-484B-B0E6-CBC995E0FFF6}"/>
    <cellStyle name="Migliaia 5 13 3" xfId="9482" xr:uid="{45D5FAEE-D95A-47EC-8A10-45BED90DE473}"/>
    <cellStyle name="Migliaia 5 13 3 2" xfId="31752" xr:uid="{1C19A27F-7906-4118-8387-432BD6905C00}"/>
    <cellStyle name="Migliaia 5 13 3 3" xfId="21476" xr:uid="{1A118A62-94E5-40E8-8F10-2D3A9EDC6601}"/>
    <cellStyle name="Migliaia 5 13 4" xfId="25828" xr:uid="{9564CFCB-2BF1-425C-896A-DE611177E7D2}"/>
    <cellStyle name="Migliaia 5 13 5" xfId="15528" xr:uid="{7DED3191-5973-4CBC-BB2B-4297D9F30536}"/>
    <cellStyle name="Migliaia 5 14" xfId="2888" xr:uid="{38EB918E-1FFB-47C4-801C-552E7BE542D6}"/>
    <cellStyle name="Migliaia 5 14 2" xfId="6180" xr:uid="{1C4485FE-A95D-484D-A76E-B30A403B2D5E}"/>
    <cellStyle name="Migliaia 5 14 2 2" xfId="28681" xr:uid="{AA3896B7-AC28-4730-91DD-225E9261B049}"/>
    <cellStyle name="Migliaia 5 14 2 3" xfId="18387" xr:uid="{49AE4C9F-D16E-491D-9842-835BAD2E3031}"/>
    <cellStyle name="Migliaia 5 14 3" xfId="9371" xr:uid="{C42C3779-D88A-4F73-B2E9-ED5633866440}"/>
    <cellStyle name="Migliaia 5 14 3 2" xfId="31641" xr:uid="{513CDA57-96E8-4B92-B302-FFB44C368C23}"/>
    <cellStyle name="Migliaia 5 14 3 3" xfId="21365" xr:uid="{0A20AC40-7152-48A6-86A5-C604B15AC188}"/>
    <cellStyle name="Migliaia 5 14 4" xfId="25717" xr:uid="{15F21EBC-F438-4DD4-AE7E-C70027D6747D}"/>
    <cellStyle name="Migliaia 5 14 5" xfId="15417" xr:uid="{0E55C3E7-C7B9-426A-8CF7-8BAC42691150}"/>
    <cellStyle name="Migliaia 5 15" xfId="2807" xr:uid="{5A1B8E91-9C43-4C32-B4E7-345726AD552C}"/>
    <cellStyle name="Migliaia 5 15 2" xfId="6093" xr:uid="{C23D8E6C-1805-4929-BA1D-A968F7432585}"/>
    <cellStyle name="Migliaia 5 15 2 2" xfId="28594" xr:uid="{E7D9D90E-B46B-4FC0-9A50-2FB2409B35C1}"/>
    <cellStyle name="Migliaia 5 15 2 3" xfId="18300" xr:uid="{87B98109-7FAA-4957-A52B-764F47B32684}"/>
    <cellStyle name="Migliaia 5 15 3" xfId="9284" xr:uid="{3E0660BD-F6C9-4B04-B232-18A1358F0C3E}"/>
    <cellStyle name="Migliaia 5 15 3 2" xfId="31554" xr:uid="{2DB50438-A7F9-4387-B3E9-95196027B3C5}"/>
    <cellStyle name="Migliaia 5 15 3 3" xfId="21278" xr:uid="{6B3BEA6E-480B-48CF-9A20-85F0B031AD54}"/>
    <cellStyle name="Migliaia 5 15 4" xfId="25630" xr:uid="{2D2ADF01-ABE4-430F-8030-1D43518E1C5B}"/>
    <cellStyle name="Migliaia 5 15 5" xfId="15330" xr:uid="{E2A8A230-4005-4616-B799-533DEABC9E19}"/>
    <cellStyle name="Migliaia 5 16" xfId="2709" xr:uid="{2D08D889-7221-4C70-AE52-FFF078356CF5}"/>
    <cellStyle name="Migliaia 5 16 2" xfId="5994" xr:uid="{8FDB414A-7FBD-4435-A4FC-1DE64C3095CF}"/>
    <cellStyle name="Migliaia 5 16 2 2" xfId="28495" xr:uid="{AE14C82F-8E94-4F43-BFDC-03E844109C64}"/>
    <cellStyle name="Migliaia 5 16 2 3" xfId="18201" xr:uid="{432DBEA6-6F43-4422-A6E8-C4E3C144CAE4}"/>
    <cellStyle name="Migliaia 5 16 3" xfId="9185" xr:uid="{54A338E9-9AA3-4A2D-85B6-320521FEEA19}"/>
    <cellStyle name="Migliaia 5 16 3 2" xfId="31455" xr:uid="{9DA79D81-C612-484A-BF56-036265C53B75}"/>
    <cellStyle name="Migliaia 5 16 3 3" xfId="21179" xr:uid="{D91EA10F-810F-4BD2-94FD-4A3C3EAF6349}"/>
    <cellStyle name="Migliaia 5 16 4" xfId="25531" xr:uid="{C2A5E639-D020-4550-9F25-063E5AEF73CF}"/>
    <cellStyle name="Migliaia 5 16 5" xfId="15231" xr:uid="{BAC732E3-847B-4E47-B000-7E697A6FE0E2}"/>
    <cellStyle name="Migliaia 5 17" xfId="2668" xr:uid="{801BB54F-5ABD-4C1C-974F-D0C666EA568A}"/>
    <cellStyle name="Migliaia 5 17 2" xfId="5957" xr:uid="{E4EFC35F-38E8-48D6-A24D-82E0DABE981E}"/>
    <cellStyle name="Migliaia 5 17 2 2" xfId="28458" xr:uid="{F52C3B54-B9A3-4ABE-92CC-288608F37FD2}"/>
    <cellStyle name="Migliaia 5 17 2 3" xfId="18164" xr:uid="{9E983A58-A757-421A-A1E6-B1BFE38FF30C}"/>
    <cellStyle name="Migliaia 5 17 3" xfId="9148" xr:uid="{D6B1B0C6-8816-4E3F-9BA1-C65E3EA5ACAB}"/>
    <cellStyle name="Migliaia 5 17 3 2" xfId="31418" xr:uid="{7F7DC67A-4953-4CDE-B964-DDCEDBF42775}"/>
    <cellStyle name="Migliaia 5 17 3 3" xfId="21142" xr:uid="{F3654F98-1B10-4B26-BE59-30FB89F9B082}"/>
    <cellStyle name="Migliaia 5 17 4" xfId="25494" xr:uid="{C323C907-F622-484F-9F3C-0A5878F3D0BE}"/>
    <cellStyle name="Migliaia 5 17 5" xfId="15194" xr:uid="{AD28A7D3-CEFF-4522-A340-34B157486218}"/>
    <cellStyle name="Migliaia 5 18" xfId="2533" xr:uid="{95709642-156F-4F48-A94C-3B32E0A107C8}"/>
    <cellStyle name="Migliaia 5 18 2" xfId="5847" xr:uid="{6F306BB5-4158-4534-BAEC-96E0F30269C2}"/>
    <cellStyle name="Migliaia 5 18 2 2" xfId="28355" xr:uid="{4968FC9F-A7D0-4CF0-AF19-246DEF7F18FB}"/>
    <cellStyle name="Migliaia 5 18 2 3" xfId="18061" xr:uid="{32F8B5A2-9933-445F-8FB7-28D5FE7B56E5}"/>
    <cellStyle name="Migliaia 5 18 3" xfId="9045" xr:uid="{D23C6815-035E-4E0B-836F-ED762BBC98FA}"/>
    <cellStyle name="Migliaia 5 18 3 2" xfId="31315" xr:uid="{331BC019-19C1-44FF-BF44-A4CC793AFEB0}"/>
    <cellStyle name="Migliaia 5 18 3 3" xfId="21039" xr:uid="{441ABF14-7E0C-4F8E-8379-78748D87029D}"/>
    <cellStyle name="Migliaia 5 18 4" xfId="25391" xr:uid="{8CE1DC22-A524-4620-9102-D491A91B0ED8}"/>
    <cellStyle name="Migliaia 5 18 5" xfId="15091" xr:uid="{054B1D0F-EB5E-4DE0-A611-CDE16AB14D2A}"/>
    <cellStyle name="Migliaia 5 19" xfId="2505" xr:uid="{B9898402-EAC0-482D-837D-5DB92BB9DE63}"/>
    <cellStyle name="Migliaia 5 19 2" xfId="5820" xr:uid="{88C28C5D-9F64-452B-B94C-0B991E209F78}"/>
    <cellStyle name="Migliaia 5 19 2 2" xfId="28328" xr:uid="{6504A89C-E860-4E46-B9B7-ED0C83F4260B}"/>
    <cellStyle name="Migliaia 5 19 2 3" xfId="18034" xr:uid="{F3A355B1-0D06-4708-B68F-E439596BACE3}"/>
    <cellStyle name="Migliaia 5 19 3" xfId="9018" xr:uid="{C137DEED-C4CA-481F-842E-8DD52176A961}"/>
    <cellStyle name="Migliaia 5 19 3 2" xfId="31288" xr:uid="{A0CA46DE-01CB-456A-A5F3-C5EFB12BF25E}"/>
    <cellStyle name="Migliaia 5 19 3 3" xfId="21012" xr:uid="{5DE0D2F2-C7DC-42B7-B21F-5FC078BBFE7F}"/>
    <cellStyle name="Migliaia 5 19 4" xfId="25364" xr:uid="{F6C4F131-ED53-4A60-8E8F-FEDF9E3F9DD9}"/>
    <cellStyle name="Migliaia 5 19 5" xfId="15064" xr:uid="{93724778-06C2-401B-879E-D16EC3D9737E}"/>
    <cellStyle name="Migliaia 5 2" xfId="89" xr:uid="{30C555F9-6FC1-4612-BCE5-20D0F910AF84}"/>
    <cellStyle name="Migliaia 5 2 10" xfId="4083" xr:uid="{CF1F0FA1-150F-47B0-B5A2-C36E26545572}"/>
    <cellStyle name="Migliaia 5 2 10 2" xfId="7258" xr:uid="{F3247569-2F7E-4508-A10D-0A14D3297466}"/>
    <cellStyle name="Migliaia 5 2 10 2 2" xfId="29729" xr:uid="{4AE263B2-F5F9-4741-8E75-0CCDA42CB765}"/>
    <cellStyle name="Migliaia 5 2 10 2 3" xfId="19439" xr:uid="{58C12C7D-BE9B-4909-87B5-68E1D51A4191}"/>
    <cellStyle name="Migliaia 5 2 10 3" xfId="10423" xr:uid="{DB5F5D3B-A888-4256-AE90-B9DA4624A48D}"/>
    <cellStyle name="Migliaia 5 2 10 3 3" xfId="22418" xr:uid="{1D867C15-6D13-4EF0-B44F-F2CF87E0B1CE}"/>
    <cellStyle name="Migliaia 5 2 10 4" xfId="26769" xr:uid="{C6A56D95-0AB8-4529-A543-830F7821E2DF}"/>
    <cellStyle name="Migliaia 5 2 10 5" xfId="16470" xr:uid="{A840A5EF-0037-47C5-B92B-1E4E3BFDB8C2}"/>
    <cellStyle name="Migliaia 5 2 11" xfId="3205" xr:uid="{585E9D9D-DF91-4AB8-8337-D595E3B84A75}"/>
    <cellStyle name="Migliaia 5 2 11 2" xfId="6560" xr:uid="{3B880245-603B-4AED-8B63-3231ACB9E5FC}"/>
    <cellStyle name="Migliaia 5 2 11 2 2" xfId="29060" xr:uid="{443D7953-85E6-41D3-B3E0-3921C3A71A29}"/>
    <cellStyle name="Migliaia 5 2 11 2 3" xfId="18767" xr:uid="{4B866851-3093-4CF7-A0E5-A7C82A14E937}"/>
    <cellStyle name="Migliaia 5 2 11 3" xfId="9751" xr:uid="{37A92D15-26E9-4AA4-8F5D-AFBB57C360D4}"/>
    <cellStyle name="Migliaia 5 2 11 3 2" xfId="32021" xr:uid="{5C2FACAB-F569-4AE6-8648-1CC4EB578CA0}"/>
    <cellStyle name="Migliaia 5 2 11 3 3" xfId="21745" xr:uid="{3ABA4809-7800-4934-AC80-1411269842FA}"/>
    <cellStyle name="Migliaia 5 2 11 4" xfId="26097" xr:uid="{8F33F9BC-9E1E-4D4A-A63D-4030C8EF2159}"/>
    <cellStyle name="Migliaia 5 2 11 5" xfId="15797" xr:uid="{1578142D-7237-4F07-9E86-CE8595824B9C}"/>
    <cellStyle name="Migliaia 5 2 12" xfId="3020" xr:uid="{F516E91D-6641-4713-9A46-9B856AF07E48}"/>
    <cellStyle name="Migliaia 5 2 12 2" xfId="6309" xr:uid="{36183D69-7F24-4AC1-91C5-77D941D32741}"/>
    <cellStyle name="Migliaia 5 2 12 2 2" xfId="28810" xr:uid="{2E2BE74C-CF82-4CEA-A691-5CF2E1A60084}"/>
    <cellStyle name="Migliaia 5 2 12 2 3" xfId="18516" xr:uid="{7DEE597E-5A1C-426C-86E6-C70C98A56A66}"/>
    <cellStyle name="Migliaia 5 2 12 3" xfId="9500" xr:uid="{7B33A17F-D5EB-4BF8-9637-4DF67FB24560}"/>
    <cellStyle name="Migliaia 5 2 12 3 2" xfId="31770" xr:uid="{C7A488C6-923D-4CB9-BDE3-34CF79B108A0}"/>
    <cellStyle name="Migliaia 5 2 12 3 3" xfId="21494" xr:uid="{1F129A5F-FD7F-415A-8E1E-86A45340240F}"/>
    <cellStyle name="Migliaia 5 2 12 4" xfId="25846" xr:uid="{8EB02296-3275-45B3-B160-1A45DDDF51AF}"/>
    <cellStyle name="Migliaia 5 2 12 5" xfId="15546" xr:uid="{5BB5F548-C16E-45C9-B751-FEC09D6D14BA}"/>
    <cellStyle name="Migliaia 5 2 13" xfId="2906" xr:uid="{28889ADC-B07C-4653-BB2A-EE531B20B0A6}"/>
    <cellStyle name="Migliaia 5 2 13 2" xfId="6198" xr:uid="{0DAF08CD-BDD7-4DE1-8E06-F3F86110C4CE}"/>
    <cellStyle name="Migliaia 5 2 13 2 2" xfId="28699" xr:uid="{E93E603F-75AF-44A1-B9B6-E9AE5A3F91F1}"/>
    <cellStyle name="Migliaia 5 2 13 2 3" xfId="18405" xr:uid="{9EE6A551-4AF2-4228-AB08-CD610A9F2DFD}"/>
    <cellStyle name="Migliaia 5 2 13 3" xfId="9389" xr:uid="{126102DB-6720-44A1-9A03-0B574D8E8C72}"/>
    <cellStyle name="Migliaia 5 2 13 3 2" xfId="31659" xr:uid="{FE5F9C37-809B-437E-9108-99D748EEC7D2}"/>
    <cellStyle name="Migliaia 5 2 13 3 3" xfId="21383" xr:uid="{4E9DD25E-A94C-4210-9F15-850607897FBD}"/>
    <cellStyle name="Migliaia 5 2 13 4" xfId="25735" xr:uid="{CF115388-8262-49CD-B9C9-4828E76D83B9}"/>
    <cellStyle name="Migliaia 5 2 13 5" xfId="15435" xr:uid="{F11BCD90-CF60-4A2F-9141-93532F1D8E8D}"/>
    <cellStyle name="Migliaia 5 2 14" xfId="2825" xr:uid="{F3CAD0FD-A471-48F7-A617-E8AA8D500C6F}"/>
    <cellStyle name="Migliaia 5 2 14 2" xfId="6111" xr:uid="{78E10520-67DF-4909-AEF4-3CF3E7FF27B1}"/>
    <cellStyle name="Migliaia 5 2 14 2 2" xfId="28612" xr:uid="{7E1C2FDF-18F1-4898-B755-A6AC6ACE577A}"/>
    <cellStyle name="Migliaia 5 2 14 2 3" xfId="18318" xr:uid="{5A1ACAF2-118A-483F-B619-1F0B218A12BF}"/>
    <cellStyle name="Migliaia 5 2 14 3" xfId="9302" xr:uid="{26A7A94F-55F0-473F-9E87-E77BA3035283}"/>
    <cellStyle name="Migliaia 5 2 14 3 2" xfId="31572" xr:uid="{402DD19E-3278-40FC-929C-F566827644C2}"/>
    <cellStyle name="Migliaia 5 2 14 3 3" xfId="21296" xr:uid="{686EA378-EB9A-44AC-8135-4D6FA96BF170}"/>
    <cellStyle name="Migliaia 5 2 14 4" xfId="25648" xr:uid="{9A5900FA-2DCF-453F-A970-F611D6424BDB}"/>
    <cellStyle name="Migliaia 5 2 14 5" xfId="15348" xr:uid="{56B9FA13-3DEA-4718-B279-F3360A634C9E}"/>
    <cellStyle name="Migliaia 5 2 15" xfId="2727" xr:uid="{F3A38852-1E57-4A2A-810B-3E63371D1A0A}"/>
    <cellStyle name="Migliaia 5 2 15 2" xfId="6012" xr:uid="{3B27A350-BCE1-4426-944E-BD2BE52230B5}"/>
    <cellStyle name="Migliaia 5 2 15 2 2" xfId="28513" xr:uid="{6B8C8252-645A-4D0A-9DCB-A40BA470CA1B}"/>
    <cellStyle name="Migliaia 5 2 15 2 3" xfId="18219" xr:uid="{4B327579-B16E-4930-B730-2288779F923F}"/>
    <cellStyle name="Migliaia 5 2 15 3" xfId="9203" xr:uid="{BB03BF43-971A-4A26-89D8-9FD100CAFF3D}"/>
    <cellStyle name="Migliaia 5 2 15 3 2" xfId="31473" xr:uid="{94B548BC-55F8-4C19-ABD8-9DCA3E885B59}"/>
    <cellStyle name="Migliaia 5 2 15 3 3" xfId="21197" xr:uid="{57DF066F-22FE-44CF-A780-94C3617B0835}"/>
    <cellStyle name="Migliaia 5 2 15 4" xfId="25549" xr:uid="{CA4C3DD4-980A-4D6F-8A83-2CD80612619A}"/>
    <cellStyle name="Migliaia 5 2 15 5" xfId="15249" xr:uid="{5D8AE302-C664-49E6-9EAF-BC635175E732}"/>
    <cellStyle name="Migliaia 5 2 16" xfId="2155" xr:uid="{C80E233F-9B59-4AB2-B078-E22F966B8E92}"/>
    <cellStyle name="Migliaia 5 2 16 2" xfId="5544" xr:uid="{70BF6E8C-E180-4F0A-B66B-5874A5128C7F}"/>
    <cellStyle name="Migliaia 5 2 16 2 2" xfId="28061" xr:uid="{7248F4C6-9369-4751-9307-A8EBF4A5C7C5}"/>
    <cellStyle name="Migliaia 5 2 16 2 3" xfId="17767" xr:uid="{7FDB5FF9-BB68-4B9A-806E-FDE7A9ED31C8}"/>
    <cellStyle name="Migliaia 5 2 16 3" xfId="8750" xr:uid="{74562AAF-854E-4A63-AA19-C0F2A3B03D1C}"/>
    <cellStyle name="Migliaia 5 2 16 3 2" xfId="31021" xr:uid="{A8E8D073-191A-4D57-9B7C-DB863D786248}"/>
    <cellStyle name="Migliaia 5 2 16 3 3" xfId="20745" xr:uid="{B242F072-ACAB-4E56-B847-1D5B2864D632}"/>
    <cellStyle name="Migliaia 5 2 16 4" xfId="25096" xr:uid="{600024BB-519D-4BB6-B0B8-E756B7790823}"/>
    <cellStyle name="Migliaia 5 2 16 5" xfId="14796" xr:uid="{48B67BE8-A227-4506-A723-6B50F7557E00}"/>
    <cellStyle name="Migliaia 5 2 17" xfId="1759" xr:uid="{8EC1651B-3930-4E03-BDE2-EE0C66678FB9}"/>
    <cellStyle name="Migliaia 5 2 17 2" xfId="5362" xr:uid="{7FD786CB-D5BB-48C0-8265-09D034F11AC4}"/>
    <cellStyle name="Migliaia 5 2 17 2 2" xfId="27937" xr:uid="{A0BC2C23-B51D-4F6D-8334-9BEA69EF095A}"/>
    <cellStyle name="Migliaia 5 2 17 2 3" xfId="17643" xr:uid="{788CC6C2-5B43-41D1-B8D0-C3048E3768A2}"/>
    <cellStyle name="Migliaia 5 2 17 3" xfId="8618" xr:uid="{499B2440-55A4-479A-9763-918DDE068171}"/>
    <cellStyle name="Migliaia 5 2 17 3 2" xfId="30897" xr:uid="{F7B90A3D-1ECC-4832-8624-5694F9DB06C8}"/>
    <cellStyle name="Migliaia 5 2 17 3 3" xfId="20621" xr:uid="{596F1AF8-D4C8-4400-9378-F71127274802}"/>
    <cellStyle name="Migliaia 5 2 17 4" xfId="24964" xr:uid="{0AA9281C-D814-45D6-A00B-75FFE1B58D14}"/>
    <cellStyle name="Migliaia 5 2 17 5" xfId="14664" xr:uid="{99643F48-D831-4C9A-A090-D05D1018F71A}"/>
    <cellStyle name="Migliaia 5 2 18" xfId="5273" xr:uid="{D2E38928-8F76-4FAF-8E0E-D054CC5678D7}"/>
    <cellStyle name="Migliaia 5 2 18 2" xfId="27877" xr:uid="{24BCCB0A-279A-4DAB-AF2F-658B9D206075}"/>
    <cellStyle name="Migliaia 5 2 18 3" xfId="17583" xr:uid="{708856B6-57C8-4888-8343-2863DA743FFA}"/>
    <cellStyle name="Migliaia 5 2 19" xfId="8555" xr:uid="{0F8FBF24-3332-4125-A216-4AD1DBFDF8F4}"/>
    <cellStyle name="Migliaia 5 2 19 2" xfId="30837" xr:uid="{460E5FE8-9071-4D31-B6E8-FF7CB0327E75}"/>
    <cellStyle name="Migliaia 5 2 19 3" xfId="20561" xr:uid="{F36E90AA-D1A6-4E39-8092-6B2788150AF5}"/>
    <cellStyle name="Migliaia 5 2 2" xfId="147" xr:uid="{DEECF25B-922A-4C3C-8B55-68A0AA046241}"/>
    <cellStyle name="Migliaia 5 2 2 10" xfId="9664" xr:uid="{B792BAB4-60C6-464E-A3CA-DC132E3F0CD9}"/>
    <cellStyle name="Migliaia 5 2 2 10 2" xfId="31934" xr:uid="{2C6CB073-F83B-4464-9FAB-651AD899B73B}"/>
    <cellStyle name="Migliaia 5 2 2 10 3" xfId="21658" xr:uid="{811A7125-19CD-4C47-949B-36948A721C06}"/>
    <cellStyle name="Migliaia 5 2 2 11" xfId="12783" xr:uid="{DC9CFC11-6BB2-46EE-886B-F4670D0FE81E}"/>
    <cellStyle name="Migliaia 5 2 2 11 3" xfId="23654" xr:uid="{34C3C676-BA82-4916-96BB-D21F800F753D}"/>
    <cellStyle name="Migliaia 5 2 2 12" xfId="14289" xr:uid="{5F616C97-19B1-46CE-91B4-6D94D6F9615F}"/>
    <cellStyle name="Migliaia 5 2 2 12 2" xfId="26010" xr:uid="{71C1A76C-3ECD-4B64-9470-D929E08CE451}"/>
    <cellStyle name="Migliaia 5 2 2 13" xfId="15710" xr:uid="{0DD5F7AD-B3F6-4767-998D-2AC3FA7FBBFD}"/>
    <cellStyle name="Migliaia 5 2 2 16" xfId="1234" xr:uid="{B14E7AEE-FBE6-4FAB-A874-A452B91AB4DD}"/>
    <cellStyle name="Migliaia 5 2 2 2" xfId="554" xr:uid="{57D016B4-3DC8-4392-8857-1CA1401F939A}"/>
    <cellStyle name="Migliaia 5 2 2 2 10" xfId="1428" xr:uid="{D1E625DD-4491-4920-9F08-CA3C0D800FEF}"/>
    <cellStyle name="Migliaia 5 2 2 2 2" xfId="1100" xr:uid="{0AD6B928-4D40-4062-9E86-7C3105113544}"/>
    <cellStyle name="Migliaia 5 2 2 2 2 2" xfId="8257" xr:uid="{8F9A2A5C-A554-4F64-A336-1929160B53C9}"/>
    <cellStyle name="Migliaia 5 2 2 2 2 2 2" xfId="30667" xr:uid="{B5CC0322-E287-4BF2-B3DA-2589251CBCCF}"/>
    <cellStyle name="Migliaia 5 2 2 2 2 2 3" xfId="20380" xr:uid="{723D0731-8C02-4D03-8606-F3A8AA63B174}"/>
    <cellStyle name="Migliaia 5 2 2 2 2 3" xfId="11361" xr:uid="{759F5EC4-CB42-4C16-9ED5-E82A1CEB35C0}"/>
    <cellStyle name="Migliaia 5 2 2 2 2 3 3" xfId="23360" xr:uid="{D8C8C597-DB68-4C57-844E-531A1A42F8CF}"/>
    <cellStyle name="Migliaia 5 2 2 2 2 4" xfId="13596" xr:uid="{D40EE6D9-EF52-41FD-AE68-ED0F4746236B}"/>
    <cellStyle name="Migliaia 5 2 2 2 2 4 3" xfId="24234" xr:uid="{C5CF5D95-1533-4927-B6D6-CDDC614B6145}"/>
    <cellStyle name="Migliaia 5 2 2 2 2 5" xfId="27706" xr:uid="{0B4702E3-8ECB-46C0-8969-7DFA36478A9F}"/>
    <cellStyle name="Migliaia 5 2 2 2 2 6" xfId="17412" xr:uid="{C6128C3D-A934-414C-92E9-E7303198D287}"/>
    <cellStyle name="Migliaia 5 2 2 2 2 8" xfId="5053" xr:uid="{7A6DD801-273C-4C4A-8CD2-BEFB4CAF1AA4}"/>
    <cellStyle name="Migliaia 5 2 2 2 3" xfId="7170" xr:uid="{1C72836A-B16A-4410-95FC-B241D67397D3}"/>
    <cellStyle name="Migliaia 5 2 2 2 3 2" xfId="29643" xr:uid="{6F67E979-866E-4591-8020-1C4849D16E4C}"/>
    <cellStyle name="Migliaia 5 2 2 2 3 3" xfId="19352" xr:uid="{F7BC2BB7-9C18-44C1-AB5D-B7E2E3F0027E}"/>
    <cellStyle name="Migliaia 5 2 2 2 4" xfId="10336" xr:uid="{5CD4D46A-EE0F-4C23-A312-D38358B412CA}"/>
    <cellStyle name="Migliaia 5 2 2 2 4 2" xfId="32605" xr:uid="{C9D4CE85-7237-4DC9-A7D5-D72364BB77C6}"/>
    <cellStyle name="Migliaia 5 2 2 2 4 3" xfId="22331" xr:uid="{8A32E151-DBDC-4F52-9F6E-639B990CB225}"/>
    <cellStyle name="Migliaia 5 2 2 2 5" xfId="12992" xr:uid="{D2A2D6DA-1C97-484D-B04B-5D115380DBFC}"/>
    <cellStyle name="Migliaia 5 2 2 2 5 3" xfId="23817" xr:uid="{5A93DEA2-FADB-43E9-8E09-E7AA86BDA734}"/>
    <cellStyle name="Migliaia 5 2 2 2 6" xfId="14483" xr:uid="{253F6748-B78D-4CBB-A262-17B8D9640757}"/>
    <cellStyle name="Migliaia 5 2 2 2 6 2" xfId="26682" xr:uid="{CC84F289-36EF-487A-8FC2-80DFDBD4CE3C}"/>
    <cellStyle name="Migliaia 5 2 2 2 7" xfId="16383" xr:uid="{D35E4BA7-726C-4C9C-ADDA-0D93E0BD740A}"/>
    <cellStyle name="Migliaia 5 2 2 2 8" xfId="33056" xr:uid="{24AB7A61-B8CB-43FD-BE8C-8FF1E3662092}"/>
    <cellStyle name="Migliaia 5 2 2 3" xfId="397" xr:uid="{89D4FF20-9304-4C55-8C0B-AC07A84E4ADF}"/>
    <cellStyle name="Migliaia 5 2 2 3 2" xfId="908" xr:uid="{9D1910FB-73D6-49E6-ACBF-14CC45BE108B}"/>
    <cellStyle name="Migliaia 5 2 2 3 2 2" xfId="8025" xr:uid="{FA23EDE5-2474-4DB9-89A4-7481838EE7AE}"/>
    <cellStyle name="Migliaia 5 2 2 3 2 2 2" xfId="30456" xr:uid="{B814438A-3190-4A9B-B652-C075EF429912}"/>
    <cellStyle name="Migliaia 5 2 2 3 2 2 3" xfId="20166" xr:uid="{91154EB7-7145-4877-9E0B-E00B53AD0476}"/>
    <cellStyle name="Migliaia 5 2 2 3 2 3" xfId="11148" xr:uid="{A659047F-8AEE-4DF6-ACD6-CB1B8F639665}"/>
    <cellStyle name="Migliaia 5 2 2 3 2 3 3" xfId="23146" xr:uid="{67B2A2DD-BAD4-46EB-8622-6DA3B28E00A1}"/>
    <cellStyle name="Migliaia 5 2 2 3 2 4" xfId="27496" xr:uid="{913F0AF7-4CF8-411C-A117-AA1ABF168C53}"/>
    <cellStyle name="Migliaia 5 2 2 3 2 5" xfId="17198" xr:uid="{37357F7B-5955-468E-BC4A-D2688940A177}"/>
    <cellStyle name="Migliaia 5 2 2 3 2 7" xfId="4838" xr:uid="{48261130-43E4-40A3-8444-8C5F1F79AA03}"/>
    <cellStyle name="Migliaia 5 2 2 3 3" xfId="7012" xr:uid="{499636E8-DAA1-4E3A-B110-292C1B89FF26}"/>
    <cellStyle name="Migliaia 5 2 2 3 3 2" xfId="29482" xr:uid="{8778E668-0FBB-4988-9A59-0D2DFFBCB5C1}"/>
    <cellStyle name="Migliaia 5 2 2 3 3 3" xfId="19190" xr:uid="{FF2A656A-C6AB-4154-BD4F-A6824108270A}"/>
    <cellStyle name="Migliaia 5 2 2 3 4" xfId="10174" xr:uid="{AF83727B-9AEA-4321-93C1-F6ECD5D28230}"/>
    <cellStyle name="Migliaia 5 2 2 3 4 2" xfId="32444" xr:uid="{C06A8B72-2199-4CCA-A3C4-56398D2CA9ED}"/>
    <cellStyle name="Migliaia 5 2 2 3 4 3" xfId="22169" xr:uid="{A88A5B32-FF7E-44F5-B90B-E3BDBF7062A2}"/>
    <cellStyle name="Migliaia 5 2 2 3 5" xfId="13434" xr:uid="{C979B8B0-ED89-433F-B6E9-169A8E982F28}"/>
    <cellStyle name="Migliaia 5 2 2 3 5 3" xfId="24072" xr:uid="{59C221CF-B56A-42C9-891F-28994FC47FED}"/>
    <cellStyle name="Migliaia 5 2 2 3 6" xfId="26520" xr:uid="{546AAE54-2A5F-4FB7-B0D8-B18AA5E180E4}"/>
    <cellStyle name="Migliaia 5 2 2 3 7" xfId="16221" xr:uid="{85F18DE3-CCCF-44D2-BB1D-1B5A68AECCC9}"/>
    <cellStyle name="Migliaia 5 2 2 3 9" xfId="3842" xr:uid="{3D9D65CB-7D54-42FA-B2FD-6959FD821060}"/>
    <cellStyle name="Migliaia 5 2 2 4" xfId="759" xr:uid="{082965E1-C9A5-4AFF-AE7E-7B6451B0386E}"/>
    <cellStyle name="Migliaia 5 2 2 4 2" xfId="7896" xr:uid="{0C09A25E-9C1C-44A1-B20C-F0813E4AC9C0}"/>
    <cellStyle name="Migliaia 5 2 2 4 2 2" xfId="30324" xr:uid="{1005133E-0479-4FC5-A3D4-FC41068364D8}"/>
    <cellStyle name="Migliaia 5 2 2 4 2 3" xfId="20035" xr:uid="{71BD2C23-60C8-44BC-9D58-6D8AF7A95775}"/>
    <cellStyle name="Migliaia 5 2 2 4 3" xfId="11019" xr:uid="{121F8E82-FA6E-4FC1-BF4A-658F1C313A0B}"/>
    <cellStyle name="Migliaia 5 2 2 4 3 3" xfId="23014" xr:uid="{17DD259C-4648-45ED-94AC-417AA4A63343}"/>
    <cellStyle name="Migliaia 5 2 2 4 4" xfId="13670" xr:uid="{1790540B-5259-4C2E-BCBC-7DBE407C38A0}"/>
    <cellStyle name="Migliaia 5 2 2 4 4 3" xfId="24308" xr:uid="{9A0C9E5A-933C-4F46-86FB-EF2ABA1563B9}"/>
    <cellStyle name="Migliaia 5 2 2 4 5" xfId="27365" xr:uid="{AB21588A-04D8-4508-B8EE-09252CC358E5}"/>
    <cellStyle name="Migliaia 5 2 2 4 6" xfId="17066" xr:uid="{3F048420-9B37-41D6-B6D5-EDFC4ADE3242}"/>
    <cellStyle name="Migliaia 5 2 2 4 8" xfId="4719" xr:uid="{0DC483D2-49B8-49FA-B69D-12AF0EB6E151}"/>
    <cellStyle name="Migliaia 5 2 2 5" xfId="4518" xr:uid="{E2267EEA-F614-4E5D-9354-2F1DAF21020A}"/>
    <cellStyle name="Migliaia 5 2 2 5 2" xfId="7694" xr:uid="{779810D3-B06F-4BF5-8FFB-189985304470}"/>
    <cellStyle name="Migliaia 5 2 2 5 2 2" xfId="30123" xr:uid="{1A47C2BE-28E5-44D0-95C3-ADDFC63E7FF3}"/>
    <cellStyle name="Migliaia 5 2 2 5 2 3" xfId="19833" xr:uid="{D3A4ED94-92D1-4A9D-B913-932C80A3F6F4}"/>
    <cellStyle name="Migliaia 5 2 2 5 3" xfId="10817" xr:uid="{A0CB034E-1374-4465-888F-AD535C8F4909}"/>
    <cellStyle name="Migliaia 5 2 2 5 3 3" xfId="22812" xr:uid="{C3FFCEB8-A928-433A-85EC-D5244A84C153}"/>
    <cellStyle name="Migliaia 5 2 2 5 4" xfId="13987" xr:uid="{5C155AE5-ABBA-43A7-9FE4-2F18907D4429}"/>
    <cellStyle name="Migliaia 5 2 2 5 4 3" xfId="24626" xr:uid="{66E8376F-56DA-409C-BF36-6B2CCD086761}"/>
    <cellStyle name="Migliaia 5 2 2 5 5" xfId="27163" xr:uid="{444E95B6-6A53-48D7-8CD7-B19301E7CF20}"/>
    <cellStyle name="Migliaia 5 2 2 5 6" xfId="16864" xr:uid="{EE63F2A0-97BA-487B-82F4-17683241EBDC}"/>
    <cellStyle name="Migliaia 5 2 2 6" xfId="4327" xr:uid="{1DBB8D3F-89E7-4FA6-ABD3-90847806DF07}"/>
    <cellStyle name="Migliaia 5 2 2 6 2" xfId="7502" xr:uid="{627CC0C7-0291-4D19-B6CD-273E7D60BBC9}"/>
    <cellStyle name="Migliaia 5 2 2 6 2 2" xfId="29931" xr:uid="{0FA3BD23-C344-4A28-B1A1-BD4384388D9D}"/>
    <cellStyle name="Migliaia 5 2 2 6 2 3" xfId="19641" xr:uid="{836702F6-B4C5-41BC-B842-F354383F6E01}"/>
    <cellStyle name="Migliaia 5 2 2 6 3" xfId="10625" xr:uid="{A110CBB2-2053-4D27-B48E-7C77E2820F19}"/>
    <cellStyle name="Migliaia 5 2 2 6 3 3" xfId="22620" xr:uid="{6DFC02AB-83C1-405F-9A68-0ED81A54D1A3}"/>
    <cellStyle name="Migliaia 5 2 2 6 4" xfId="26971" xr:uid="{1B2BB3C3-939F-4007-8BB1-FAEAF1930C3D}"/>
    <cellStyle name="Migliaia 5 2 2 6 5" xfId="16672" xr:uid="{BA6E3E03-7D27-4C17-BEE2-0A657088BA0E}"/>
    <cellStyle name="Migliaia 5 2 2 7" xfId="4140" xr:uid="{A41CC0CA-E729-4986-9CE8-3C34F7039D51}"/>
    <cellStyle name="Migliaia 5 2 2 7 2" xfId="7315" xr:uid="{0E45661B-57E7-42C2-9FA4-C6DB9DBE5170}"/>
    <cellStyle name="Migliaia 5 2 2 7 2 2" xfId="29778" xr:uid="{8A226A7A-2774-4634-AE80-69DDE4F0CF35}"/>
    <cellStyle name="Migliaia 5 2 2 7 2 3" xfId="19488" xr:uid="{B500170F-4888-4F55-A757-8E64B396201D}"/>
    <cellStyle name="Migliaia 5 2 2 7 3" xfId="10472" xr:uid="{A0B2CF3F-9055-4B73-8EC0-24BDBABB4B14}"/>
    <cellStyle name="Migliaia 5 2 2 7 3 3" xfId="22467" xr:uid="{19554C84-ED77-4DA8-B45B-CDEE22843133}"/>
    <cellStyle name="Migliaia 5 2 2 7 4" xfId="26818" xr:uid="{279BFF4F-EAAF-40E8-A6DD-64BAA3B775A4}"/>
    <cellStyle name="Migliaia 5 2 2 7 5" xfId="16519" xr:uid="{EE92CBAF-1703-4046-A72A-C4701EABCF11}"/>
    <cellStyle name="Migliaia 5 2 2 8" xfId="3369" xr:uid="{907A7DB4-EF44-483D-843E-94835E7574B1}"/>
    <cellStyle name="Migliaia 5 2 2 8 2" xfId="6726" xr:uid="{6B3D9163-9207-4CD0-8B7F-63012A983C39}"/>
    <cellStyle name="Migliaia 5 2 2 8 2 2" xfId="29226" xr:uid="{317F9F06-7A1B-4E37-92B4-C0788704BEFB}"/>
    <cellStyle name="Migliaia 5 2 2 8 2 3" xfId="18933" xr:uid="{E6870B83-BE51-46C4-8F54-7E4A646B5728}"/>
    <cellStyle name="Migliaia 5 2 2 8 3" xfId="9917" xr:uid="{65B7CEE7-E04F-4231-AD94-2F2119033DA9}"/>
    <cellStyle name="Migliaia 5 2 2 8 3 2" xfId="32187" xr:uid="{149E9981-400E-4D40-BD90-97F720724417}"/>
    <cellStyle name="Migliaia 5 2 2 8 3 3" xfId="21911" xr:uid="{96CD33AA-FDC2-4061-8AF5-AC9FBC24B4D0}"/>
    <cellStyle name="Migliaia 5 2 2 8 4" xfId="26262" xr:uid="{43D21D93-68D2-4459-8AB7-BFB6A7C6489B}"/>
    <cellStyle name="Migliaia 5 2 2 8 5" xfId="15963" xr:uid="{0C12D388-AA48-4F4F-94FE-46A1511F5B32}"/>
    <cellStyle name="Migliaia 5 2 2 9" xfId="6473" xr:uid="{64DB9352-F4F5-4895-BDD3-DD0FA5837034}"/>
    <cellStyle name="Migliaia 5 2 2 9 2" xfId="28974" xr:uid="{9188761A-02DD-4297-9923-A821EE8D6F77}"/>
    <cellStyle name="Migliaia 5 2 2 9 3" xfId="18680" xr:uid="{509891AE-471A-4155-B454-E6B278FD05BC}"/>
    <cellStyle name="Migliaia 5 2 20" xfId="12326" xr:uid="{34E8E206-1E73-477C-B9A4-D3957844CA4A}"/>
    <cellStyle name="Migliaia 5 2 20 3" xfId="23472" xr:uid="{BCEBC245-0AE2-4A0C-9D71-4913CF09BD2D}"/>
    <cellStyle name="Migliaia 5 2 21" xfId="14329" xr:uid="{5688BF17-1080-410F-8B1C-86E3340FB75B}"/>
    <cellStyle name="Migliaia 5 2 21 2" xfId="24901" xr:uid="{0B3E42C6-0B4A-4EF9-B154-41C25D5D2256}"/>
    <cellStyle name="Migliaia 5 2 22" xfId="14601" xr:uid="{8B8DE936-08E9-4351-8FCD-685A1BBB63BD}"/>
    <cellStyle name="Migliaia 5 2 26" xfId="1274" xr:uid="{7A982601-5074-45F4-9B1D-028C1525AF7F}"/>
    <cellStyle name="Migliaia 5 2 3" xfId="217" xr:uid="{DA8D96B8-8C8B-4C5B-A469-C1AA05FA9810}"/>
    <cellStyle name="Migliaia 5 2 3 12" xfId="1473" xr:uid="{A02FDF40-125F-4F04-BFF6-1DF5C87D2088}"/>
    <cellStyle name="Migliaia 5 2 3 2" xfId="948" xr:uid="{47A2C3AF-65E0-44E0-964E-1C9C703897FC}"/>
    <cellStyle name="Migliaia 5 2 3 2 2" xfId="4888" xr:uid="{0ADC9F28-F458-4DB8-BAFA-007F3BA6CA9B}"/>
    <cellStyle name="Migliaia 5 2 3 2 2 2" xfId="8076" xr:uid="{DE6ED6E6-4A7F-41C7-B958-A92D4C796CEA}"/>
    <cellStyle name="Migliaia 5 2 3 2 2 2 2" xfId="30499" xr:uid="{5182AF52-3B9F-4E8B-91D3-66B46D45A53A}"/>
    <cellStyle name="Migliaia 5 2 3 2 2 2 3" xfId="20209" xr:uid="{AF233938-6F97-41F9-BA06-7E62D61F5562}"/>
    <cellStyle name="Migliaia 5 2 3 2 2 3" xfId="11191" xr:uid="{DE56F78A-221D-4E95-B6D7-BF906FE7BD9C}"/>
    <cellStyle name="Migliaia 5 2 3 2 2 3 3" xfId="23189" xr:uid="{FF38839E-57AA-48E3-A2F5-43D63420D9A0}"/>
    <cellStyle name="Migliaia 5 2 3 2 2 4" xfId="13518" xr:uid="{CBEF1E6E-19B5-49E5-98AA-FF9EFF10591C}"/>
    <cellStyle name="Migliaia 5 2 3 2 2 4 3" xfId="24154" xr:uid="{D10CD479-CCF2-4E5A-BF81-2374F8A9D79F}"/>
    <cellStyle name="Migliaia 5 2 3 2 2 5" xfId="27538" xr:uid="{C85B9934-B992-437F-B0C4-88DE937810C6}"/>
    <cellStyle name="Migliaia 5 2 3 2 2 6" xfId="17241" xr:uid="{5A21AECC-2DD6-4EBD-A3F0-9E7117492546}"/>
    <cellStyle name="Migliaia 5 2 3 2 3" xfId="7092" xr:uid="{358F1FB2-9A08-4976-8A93-B8B5CB2B8F1E}"/>
    <cellStyle name="Migliaia 5 2 3 2 3 2" xfId="29563" xr:uid="{ACD4B263-917B-48E5-A587-E738DCD59D81}"/>
    <cellStyle name="Migliaia 5 2 3 2 3 3" xfId="19272" xr:uid="{A7C4E1B5-133E-480A-80B5-C4031A806DC6}"/>
    <cellStyle name="Migliaia 5 2 3 2 4" xfId="10256" xr:uid="{A2F9D4A7-097E-4B32-88FB-5350621AA1C8}"/>
    <cellStyle name="Migliaia 5 2 3 2 4 2" xfId="32525" xr:uid="{67937612-7128-45CE-84E1-66B1DA19321A}"/>
    <cellStyle name="Migliaia 5 2 3 2 4 3" xfId="22251" xr:uid="{3DC030AE-4E4A-405E-B617-083D6BA77AE8}"/>
    <cellStyle name="Migliaia 5 2 3 2 5" xfId="12915" xr:uid="{9C5F5956-F62E-4322-A14D-B763D9D76776}"/>
    <cellStyle name="Migliaia 5 2 3 2 5 3" xfId="23737" xr:uid="{DBC5DB17-BDFA-4701-A22B-5F85888450A0}"/>
    <cellStyle name="Migliaia 5 2 3 2 6" xfId="26602" xr:uid="{719E0E8A-C9CD-4528-8A32-9573E626031A}"/>
    <cellStyle name="Migliaia 5 2 3 2 7" xfId="16303" xr:uid="{4AFCFC65-4BD7-4582-834B-F7DD12306E84}"/>
    <cellStyle name="Migliaia 5 2 3 2 8" xfId="33126" xr:uid="{95AF527C-A345-4227-AFF8-A799F6C1CE68}"/>
    <cellStyle name="Migliaia 5 2 3 2 9" xfId="3947" xr:uid="{C63161C7-7699-4286-BA60-AD0E4EEF1DE5}"/>
    <cellStyle name="Migliaia 5 2 3 3" xfId="3767" xr:uid="{BE764102-70B3-4C22-8644-33B50793E159}"/>
    <cellStyle name="Migliaia 5 2 3 3 2" xfId="6930" xr:uid="{F3DB1C56-02AA-4500-BD23-D3DFF6949BEC}"/>
    <cellStyle name="Migliaia 5 2 3 3 2 2" xfId="29401" xr:uid="{565B4C29-AB2B-4576-BD8F-68B7082E5465}"/>
    <cellStyle name="Migliaia 5 2 3 3 2 3" xfId="19108" xr:uid="{7A7566DD-A6EB-4E34-A80D-E66F358AFBE1}"/>
    <cellStyle name="Migliaia 5 2 3 3 3" xfId="10093" xr:uid="{B87F82AD-AAE0-414F-85E7-5A6F472849D3}"/>
    <cellStyle name="Migliaia 5 2 3 3 3 2" xfId="32362" xr:uid="{4760128A-01CC-465A-8B69-7D4C43B3A760}"/>
    <cellStyle name="Migliaia 5 2 3 3 3 3" xfId="22087" xr:uid="{68A07314-26D2-401E-B25D-94F23BA3F35E}"/>
    <cellStyle name="Migliaia 5 2 3 3 4" xfId="13358" xr:uid="{0B463759-E8E2-46C1-BAAA-1E74BC0A2844}"/>
    <cellStyle name="Migliaia 5 2 3 3 4 3" xfId="23994" xr:uid="{01DB0305-ED2D-4750-BEB3-8A961F2E9298}"/>
    <cellStyle name="Migliaia 5 2 3 3 5" xfId="26438" xr:uid="{2AC2D4F0-B504-4911-87F1-F13A85BCD4B7}"/>
    <cellStyle name="Migliaia 5 2 3 3 6" xfId="16139" xr:uid="{C70EC144-BF60-4C49-9A59-FB4C232A5AE2}"/>
    <cellStyle name="Migliaia 5 2 3 4" xfId="3287" xr:uid="{DEF7247A-AECD-4C71-ABBC-2EB3B99D2A46}"/>
    <cellStyle name="Migliaia 5 2 3 4 2" xfId="6644" xr:uid="{521085F5-4691-4ABC-A387-E04988B60EF3}"/>
    <cellStyle name="Migliaia 5 2 3 4 2 2" xfId="29144" xr:uid="{FB369961-21DF-4BD6-B821-720F068F476D}"/>
    <cellStyle name="Migliaia 5 2 3 4 2 3" xfId="18851" xr:uid="{A742AA12-1F65-45DE-A0F0-655593D10BC5}"/>
    <cellStyle name="Migliaia 5 2 3 4 3" xfId="9835" xr:uid="{D823347C-3714-4DC9-8F4A-5995EDE3BBB6}"/>
    <cellStyle name="Migliaia 5 2 3 4 3 2" xfId="32105" xr:uid="{6B4CD3EB-E85F-4EFC-9A53-39A37C4FA343}"/>
    <cellStyle name="Migliaia 5 2 3 4 3 3" xfId="21829" xr:uid="{95218B1B-25DA-4411-8659-48776B0AEEF5}"/>
    <cellStyle name="Migliaia 5 2 3 4 4" xfId="26180" xr:uid="{E7F62908-621B-4AEB-AFB8-401B97FBB98A}"/>
    <cellStyle name="Migliaia 5 2 3 4 5" xfId="15881" xr:uid="{B780DF29-52A2-4E65-8393-DAE544206095}"/>
    <cellStyle name="Migliaia 5 2 3 5" xfId="6391" xr:uid="{A3E0D8E8-53C7-42C6-8D49-38DBD0D38A43}"/>
    <cellStyle name="Migliaia 5 2 3 5 2" xfId="28892" xr:uid="{D421FA5A-F629-418E-9B45-5C3C4EC9D74C}"/>
    <cellStyle name="Migliaia 5 2 3 5 3" xfId="18598" xr:uid="{330C9310-EE84-4F4C-BD4C-7AD111C26870}"/>
    <cellStyle name="Migliaia 5 2 3 6" xfId="9582" xr:uid="{6E65D975-AB68-4857-B132-BE18205D8EDE}"/>
    <cellStyle name="Migliaia 5 2 3 6 2" xfId="31852" xr:uid="{7261CB71-362F-4242-BADB-B879300C3D3E}"/>
    <cellStyle name="Migliaia 5 2 3 6 3" xfId="21576" xr:uid="{9A94FD67-2065-408F-838C-BBD9B4F01B31}"/>
    <cellStyle name="Migliaia 5 2 3 7" xfId="12703" xr:uid="{37E5F568-F1A3-44DC-98F6-EEDF73F194B0}"/>
    <cellStyle name="Migliaia 5 2 3 7 3" xfId="23572" xr:uid="{68103705-6C82-4233-9C6B-3919DC301C59}"/>
    <cellStyle name="Migliaia 5 2 3 8" xfId="25928" xr:uid="{15E04A11-ADD7-4299-A8B3-04ED67DF6060}"/>
    <cellStyle name="Migliaia 5 2 3 9" xfId="15628" xr:uid="{D8B430BD-1317-4527-99AC-273A276E56A5}"/>
    <cellStyle name="Migliaia 5 2 4" xfId="277" xr:uid="{E79F3922-F1BF-4D26-B4AE-FAF8F46588E5}"/>
    <cellStyle name="Migliaia 5 2 4 2" xfId="4977" xr:uid="{7A31E83E-18A9-452F-940A-4D1B81A90A62}"/>
    <cellStyle name="Migliaia 5 2 4 2 2" xfId="8175" xr:uid="{AA7AB6A7-8812-4223-8D07-3AC5EDFFD9C4}"/>
    <cellStyle name="Migliaia 5 2 4 2 2 2" xfId="30587" xr:uid="{EE52593D-6697-4340-AB17-AF2EB6A0D879}"/>
    <cellStyle name="Migliaia 5 2 4 2 2 3" xfId="20298" xr:uid="{617719F2-D1E1-4BAE-9907-FE1834CE989B}"/>
    <cellStyle name="Migliaia 5 2 4 2 3" xfId="11280" xr:uid="{DA3DE2D9-A756-4712-BFDD-CCAEFF8205FE}"/>
    <cellStyle name="Migliaia 5 2 4 2 3 3" xfId="23278" xr:uid="{04413AA7-36B5-471B-8AFC-3519A4622797}"/>
    <cellStyle name="Migliaia 5 2 4 2 4" xfId="27624" xr:uid="{85EAC3EC-8A19-41A4-A167-DDA0ACB95F07}"/>
    <cellStyle name="Migliaia 5 2 4 2 5" xfId="17330" xr:uid="{2008D9B8-5205-4F80-9CD2-A8FD9A138322}"/>
    <cellStyle name="Migliaia 5 2 4 2 6" xfId="33186" xr:uid="{9C506A19-449E-4C79-810C-BBAB5D48571B}"/>
    <cellStyle name="Migliaia 5 2 4 3" xfId="6815" xr:uid="{8A3C159C-6FCF-4025-930F-36068BE5E447}"/>
    <cellStyle name="Migliaia 5 2 4 3 2" xfId="29301" xr:uid="{E43E23EC-117D-4E3B-A06D-D7400AE6DAAD}"/>
    <cellStyle name="Migliaia 5 2 4 3 3" xfId="19008" xr:uid="{7AF6E3FC-45FE-4AFF-AFEF-4F04DAB890E3}"/>
    <cellStyle name="Migliaia 5 2 4 4" xfId="9993" xr:uid="{048AF85E-C582-45DA-B5A2-35993C907C44}"/>
    <cellStyle name="Migliaia 5 2 4 4 2" xfId="32262" xr:uid="{08C5368C-29BB-4FAF-872C-AB2E7209BA71}"/>
    <cellStyle name="Migliaia 5 2 4 4 3" xfId="21987" xr:uid="{88BC3C55-0932-473C-8616-8322DC432CAC}"/>
    <cellStyle name="Migliaia 5 2 4 5" xfId="13070" xr:uid="{897C6784-EA0C-4233-B5E4-87E7B28B441E}"/>
    <cellStyle name="Migliaia 5 2 4 5 3" xfId="23894" xr:uid="{ED4B6999-E423-4C02-9CBF-103A74A87485}"/>
    <cellStyle name="Migliaia 5 2 4 6" xfId="26338" xr:uid="{71DFD41E-E595-4357-8CA2-70539C65F047}"/>
    <cellStyle name="Migliaia 5 2 4 7" xfId="16039" xr:uid="{0758EF01-1CE7-422F-9538-E1E30BEB29BA}"/>
    <cellStyle name="Migliaia 5 2 4 9" xfId="3441" xr:uid="{51D6D38C-D0AA-48A2-B84F-A4434988E4C2}"/>
    <cellStyle name="Migliaia 5 2 5" xfId="4762" xr:uid="{5F26B117-17C4-4226-B202-48BFA6B768C9}"/>
    <cellStyle name="Migliaia 5 2 5 2" xfId="7948" xr:uid="{1A3A6BD1-7A5C-4B5E-89D3-F379DED0AF60}"/>
    <cellStyle name="Migliaia 5 2 5 2 2" xfId="30378" xr:uid="{1C0032E8-F24B-40FA-B2C8-D1A4123DA329}"/>
    <cellStyle name="Migliaia 5 2 5 2 3" xfId="20088" xr:uid="{0CFD3702-B39E-4B73-94F9-B1AAB3044129}"/>
    <cellStyle name="Migliaia 5 2 5 3" xfId="11070" xr:uid="{10979216-817A-4221-B132-E0AC50C586A9}"/>
    <cellStyle name="Migliaia 5 2 5 3 3" xfId="23068" xr:uid="{4BAB688B-71EF-42E4-9F7D-0EE82B1E1CCD}"/>
    <cellStyle name="Migliaia 5 2 5 4" xfId="13808" xr:uid="{E3922F81-8D16-4A0C-BB89-2D5FF8175A0F}"/>
    <cellStyle name="Migliaia 5 2 5 4 3" xfId="24448" xr:uid="{D5D59159-F101-43F2-BD3A-F546364D55E5}"/>
    <cellStyle name="Migliaia 5 2 5 5" xfId="27419" xr:uid="{487E6277-9ABF-4BF3-ABFA-6AE11AEFED0E}"/>
    <cellStyle name="Migliaia 5 2 5 6" xfId="17120" xr:uid="{0AA40FDC-A235-40D2-8302-678FB77F20F2}"/>
    <cellStyle name="Migliaia 5 2 5 7" xfId="32999" xr:uid="{02C2192A-B0B1-4D69-B2A9-A80107340AD1}"/>
    <cellStyle name="Migliaia 5 2 6" xfId="4642" xr:uid="{DBCAA63C-2DB5-4D34-B94F-B68C1E9B1BF5}"/>
    <cellStyle name="Migliaia 5 2 6 2" xfId="7818" xr:uid="{AFDA4D8B-2007-4145-BD53-14B245E5C026}"/>
    <cellStyle name="Migliaia 5 2 6 2 2" xfId="30246" xr:uid="{4E6CD73A-F4E7-4E20-AE3B-C8DC867AC233}"/>
    <cellStyle name="Migliaia 5 2 6 2 3" xfId="19957" xr:uid="{1F4A2B72-E3AD-4AEE-892C-DBF44978EE56}"/>
    <cellStyle name="Migliaia 5 2 6 3" xfId="10941" xr:uid="{9DD6BAEA-0CDD-4504-8046-804158157739}"/>
    <cellStyle name="Migliaia 5 2 6 3 3" xfId="22936" xr:uid="{D1A67D48-5ADE-446F-BEFC-198376FF2052}"/>
    <cellStyle name="Migliaia 5 2 6 4" xfId="14032" xr:uid="{7E682FF8-6219-419B-AB98-463B32F8CBC5}"/>
    <cellStyle name="Migliaia 5 2 6 4 3" xfId="24671" xr:uid="{8459A23A-9E0D-4213-917C-671600B78C47}"/>
    <cellStyle name="Migliaia 5 2 6 5" xfId="27287" xr:uid="{6003C822-358F-43DC-9407-13F423C283C5}"/>
    <cellStyle name="Migliaia 5 2 6 6" xfId="16988" xr:uid="{5EDFBF60-5A31-4964-BFC8-5D60AF88F164}"/>
    <cellStyle name="Migliaia 5 2 7" xfId="4574" xr:uid="{D7164109-1A7A-453B-936D-A9ABFAD99240}"/>
    <cellStyle name="Migliaia 5 2 7 2" xfId="7750" xr:uid="{48EDADDC-F9E2-45F4-B589-BD412F943911}"/>
    <cellStyle name="Migliaia 5 2 7 2 2" xfId="30179" xr:uid="{37038000-9683-49B0-8F31-FB8C17245881}"/>
    <cellStyle name="Migliaia 5 2 7 2 3" xfId="19889" xr:uid="{59C210A9-7E96-470A-907B-8DBA64FC8031}"/>
    <cellStyle name="Migliaia 5 2 7 3" xfId="10873" xr:uid="{B9F92A5C-8899-4F23-A87E-70E6D7E88B89}"/>
    <cellStyle name="Migliaia 5 2 7 3 3" xfId="22868" xr:uid="{1E1108F1-1EFC-4D19-97F0-3C38962779FE}"/>
    <cellStyle name="Migliaia 5 2 7 4" xfId="14072" xr:uid="{72D38A89-C16D-4C36-8D1A-A3EAFCE28D76}"/>
    <cellStyle name="Migliaia 5 2 7 4 3" xfId="24707" xr:uid="{A4922E79-4C5D-41DE-B704-639DB9263EDE}"/>
    <cellStyle name="Migliaia 5 2 7 5" xfId="27219" xr:uid="{C7F77C4F-C1B0-4AD5-AC71-F4F7549750F1}"/>
    <cellStyle name="Migliaia 5 2 7 6" xfId="16920" xr:uid="{2462A46A-F164-4E35-BDBF-2CFF0D692BF5}"/>
    <cellStyle name="Migliaia 5 2 8" xfId="4439" xr:uid="{8EAA1090-A265-424B-986A-2205F5002314}"/>
    <cellStyle name="Migliaia 5 2 8 2" xfId="7615" xr:uid="{8118FD4A-9377-4478-B155-01DAEFE9355A}"/>
    <cellStyle name="Migliaia 5 2 8 2 2" xfId="30044" xr:uid="{25D76081-E889-4DB0-A8BF-C3ED36DF165F}"/>
    <cellStyle name="Migliaia 5 2 8 2 3" xfId="19754" xr:uid="{5B9A4A87-2AC8-4F76-A5F6-4D95D762B204}"/>
    <cellStyle name="Migliaia 5 2 8 3" xfId="10738" xr:uid="{A185270E-A199-4CB1-B50E-EB4ED094A60D}"/>
    <cellStyle name="Migliaia 5 2 8 3 3" xfId="22733" xr:uid="{A6E4D7BD-7186-413E-990C-902003AA5E1E}"/>
    <cellStyle name="Migliaia 5 2 8 4" xfId="14015" xr:uid="{0DE521FA-9133-4944-8167-11B0794FD9C9}"/>
    <cellStyle name="Migliaia 5 2 8 4 3" xfId="24654" xr:uid="{4B9C7ACD-8C0D-4D73-B102-82BE73D85BDB}"/>
    <cellStyle name="Migliaia 5 2 8 5" xfId="27084" xr:uid="{A92C7306-17D1-4E50-B732-0D007DCAB8A5}"/>
    <cellStyle name="Migliaia 5 2 8 6" xfId="16785" xr:uid="{C58C27F6-6AED-4590-AB76-07FB00B5D464}"/>
    <cellStyle name="Migliaia 5 2 9" xfId="4236" xr:uid="{2075D85A-C584-4FE5-A6EF-046271069684}"/>
    <cellStyle name="Migliaia 5 2 9 2" xfId="7411" xr:uid="{788A4559-0B83-4CEE-B43A-63E71F88E2CD}"/>
    <cellStyle name="Migliaia 5 2 9 2 2" xfId="29854" xr:uid="{619EE5CB-0D8F-4C99-A163-7704B089A556}"/>
    <cellStyle name="Migliaia 5 2 9 2 3" xfId="19564" xr:uid="{68F3C0AB-2208-4F85-9083-9CD38DC68070}"/>
    <cellStyle name="Migliaia 5 2 9 3" xfId="10548" xr:uid="{4249DF01-D03F-416F-B75B-4CE4B7F61FFC}"/>
    <cellStyle name="Migliaia 5 2 9 3 3" xfId="22543" xr:uid="{1465A32B-BF1F-4A56-BFDB-963F45266439}"/>
    <cellStyle name="Migliaia 5 2 9 4" xfId="14177" xr:uid="{83FD7AB3-9D18-457F-A877-7DBE52ED5FDA}"/>
    <cellStyle name="Migliaia 5 2 9 4 3" xfId="24813" xr:uid="{BDCF62ED-F91A-4D5A-803C-93ED0EFEC651}"/>
    <cellStyle name="Migliaia 5 2 9 5" xfId="26894" xr:uid="{BECF2D8B-CE8E-4306-A64D-6E0A0065DAE0}"/>
    <cellStyle name="Migliaia 5 2 9 6" xfId="16595" xr:uid="{18E5C888-BD52-4D4D-845B-87B71B21F7CC}"/>
    <cellStyle name="Migliaia 5 20" xfId="2432" xr:uid="{B15A726E-0575-41C6-812A-E442E11566A5}"/>
    <cellStyle name="Migliaia 5 20 2" xfId="5777" xr:uid="{B1E4F739-D441-4E14-A2E6-F99A3A83B42B}"/>
    <cellStyle name="Migliaia 5 20 2 2" xfId="28293" xr:uid="{01C80115-6CFD-441C-80AE-609472D4687E}"/>
    <cellStyle name="Migliaia 5 20 2 3" xfId="17999" xr:uid="{75E3826F-E268-4EA6-B1E6-AEB220CAAFDB}"/>
    <cellStyle name="Migliaia 5 20 3" xfId="8983" xr:uid="{DABDD4E8-CAEB-44B4-9DF5-7D6A95C5F428}"/>
    <cellStyle name="Migliaia 5 20 3 2" xfId="31253" xr:uid="{87DAA2D7-F6B3-4272-868E-06585EE25DDD}"/>
    <cellStyle name="Migliaia 5 20 3 3" xfId="20977" xr:uid="{41E92E7A-5299-4811-8DE9-11AE9B819C5A}"/>
    <cellStyle name="Migliaia 5 20 4" xfId="25329" xr:uid="{81A7171B-B364-440D-8DBF-5F1E4CDD027D}"/>
    <cellStyle name="Migliaia 5 20 5" xfId="15029" xr:uid="{899F493E-D88A-4636-A5B9-600D3CF4E8C2}"/>
    <cellStyle name="Migliaia 5 21" xfId="2407" xr:uid="{0F515243-93B9-4010-A9A0-0A807C603159}"/>
    <cellStyle name="Migliaia 5 21 2" xfId="5753" xr:uid="{FA347482-F02C-4C2E-B0A0-2AFFE602767A}"/>
    <cellStyle name="Migliaia 5 21 2 2" xfId="28269" xr:uid="{1135025E-1A4E-4397-82AE-32FB5EE78141}"/>
    <cellStyle name="Migliaia 5 21 2 3" xfId="17975" xr:uid="{A93057F7-07AE-4031-9502-6CFE9770A9A8}"/>
    <cellStyle name="Migliaia 5 21 3" xfId="8959" xr:uid="{0CD30F3A-3CE6-4CE5-A3C3-57ECCFBCDDC5}"/>
    <cellStyle name="Migliaia 5 21 3 2" xfId="31229" xr:uid="{725100A5-9314-40F4-B68D-D490EA61577A}"/>
    <cellStyle name="Migliaia 5 21 3 3" xfId="20953" xr:uid="{81C13586-B01D-4073-A3D0-82AE8CAD782A}"/>
    <cellStyle name="Migliaia 5 21 4" xfId="25305" xr:uid="{C9EC2E8B-7033-4399-BB6D-61FC062078C4}"/>
    <cellStyle name="Migliaia 5 21 5" xfId="15005" xr:uid="{EBEDDF79-2C7E-431F-A119-C4BE2583A201}"/>
    <cellStyle name="Migliaia 5 22" xfId="2385" xr:uid="{C511D7B7-F453-45D0-9501-88AAFEBA294F}"/>
    <cellStyle name="Migliaia 5 22 2" xfId="5732" xr:uid="{6BF220D2-EB23-4933-972D-A31C6D433CF0}"/>
    <cellStyle name="Migliaia 5 22 2 2" xfId="28248" xr:uid="{AC1A9946-B751-46C6-95AC-4BA544CECBEF}"/>
    <cellStyle name="Migliaia 5 22 2 3" xfId="17954" xr:uid="{4808236C-F343-42D6-A4AC-D95CED933BF0}"/>
    <cellStyle name="Migliaia 5 22 3" xfId="8938" xr:uid="{C30F7C6E-0C0D-4FE9-9B2F-A0E3A54CD284}"/>
    <cellStyle name="Migliaia 5 22 3 2" xfId="31208" xr:uid="{7D94EF06-E0AE-4B37-AFC1-78A862A5D341}"/>
    <cellStyle name="Migliaia 5 22 3 3" xfId="20932" xr:uid="{DF32DA85-5B57-4018-8B25-D3F999C8C2AC}"/>
    <cellStyle name="Migliaia 5 22 4" xfId="25284" xr:uid="{F1A1B99E-5CB8-44A7-BF59-82A27018964D}"/>
    <cellStyle name="Migliaia 5 22 5" xfId="14984" xr:uid="{C88AC9E1-A5C9-4D4B-A06A-CF23E6740356}"/>
    <cellStyle name="Migliaia 5 23" xfId="2367" xr:uid="{1A70A639-4EDC-43A5-A221-B0AC01B0E91E}"/>
    <cellStyle name="Migliaia 5 23 2" xfId="5714" xr:uid="{6D9E2563-A7BC-4CDF-BBD0-6F928F380275}"/>
    <cellStyle name="Migliaia 5 23 2 2" xfId="28230" xr:uid="{8DB603B8-E9C5-4843-AC33-4BFFBFB6DBF9}"/>
    <cellStyle name="Migliaia 5 23 2 3" xfId="17936" xr:uid="{E9EFE7F9-411F-4787-9074-F9596042133E}"/>
    <cellStyle name="Migliaia 5 23 3" xfId="8920" xr:uid="{37FD7CBD-5152-484F-8D29-F048FA95B514}"/>
    <cellStyle name="Migliaia 5 23 3 2" xfId="31190" xr:uid="{72E8BFE0-37DB-4E19-B033-572FFD836AB7}"/>
    <cellStyle name="Migliaia 5 23 3 3" xfId="20914" xr:uid="{B1983292-BD71-4105-A6E2-F5DE69F4876D}"/>
    <cellStyle name="Migliaia 5 23 4" xfId="25266" xr:uid="{435237A2-BEFD-4BE5-81AE-E25990C89B1A}"/>
    <cellStyle name="Migliaia 5 23 5" xfId="14966" xr:uid="{F9FBB93B-2AD9-4934-A65D-42477FB49BBD}"/>
    <cellStyle name="Migliaia 5 24" xfId="2352" xr:uid="{D986EAF3-9125-4DA0-A469-89DB19DC2CDE}"/>
    <cellStyle name="Migliaia 5 24 2" xfId="5699" xr:uid="{E58F47B6-8A30-43F4-B870-8F1F5BE19785}"/>
    <cellStyle name="Migliaia 5 24 2 2" xfId="28215" xr:uid="{9984CBCF-32CE-4201-8A3B-08CA30B13DFF}"/>
    <cellStyle name="Migliaia 5 24 2 3" xfId="17921" xr:uid="{7FA1E859-5F57-43E2-8385-0E0871961067}"/>
    <cellStyle name="Migliaia 5 24 3" xfId="8905" xr:uid="{05995B79-C670-48D5-B70D-9FC08AEE6216}"/>
    <cellStyle name="Migliaia 5 24 3 2" xfId="31175" xr:uid="{7E7BF873-892D-4193-BFF1-94E27E2DCCF1}"/>
    <cellStyle name="Migliaia 5 24 3 3" xfId="20899" xr:uid="{F55326F7-10F1-4152-A904-5D302E768080}"/>
    <cellStyle name="Migliaia 5 24 4" xfId="25251" xr:uid="{75BEDDD0-E5CB-492E-B67C-7B9B7F8DE295}"/>
    <cellStyle name="Migliaia 5 24 5" xfId="14951" xr:uid="{411D2444-35F2-4F9A-8BBA-00137F6EE54C}"/>
    <cellStyle name="Migliaia 5 25" xfId="2333" xr:uid="{1DBEF70E-D408-4854-B6BA-27A14B893DB7}"/>
    <cellStyle name="Migliaia 5 25 2" xfId="5680" xr:uid="{8657ABC4-14CD-49F8-A72A-4C160D25713E}"/>
    <cellStyle name="Migliaia 5 25 2 2" xfId="28196" xr:uid="{E49E101D-368F-4615-859E-3B416B975FE5}"/>
    <cellStyle name="Migliaia 5 25 2 3" xfId="17902" xr:uid="{624F12FC-4861-4028-A04B-EB541A9C35C4}"/>
    <cellStyle name="Migliaia 5 25 3" xfId="8886" xr:uid="{B010386A-42F6-46BD-B8C7-925F94DF1C15}"/>
    <cellStyle name="Migliaia 5 25 3 2" xfId="31156" xr:uid="{E0AEF071-3BBE-4CA1-A081-85E8E1800DCC}"/>
    <cellStyle name="Migliaia 5 25 3 3" xfId="20880" xr:uid="{E6C64BF0-0790-4480-B9C2-3BFD915B6B51}"/>
    <cellStyle name="Migliaia 5 25 4" xfId="25232" xr:uid="{509AF797-33B0-42A6-BF3F-FD21129C6591}"/>
    <cellStyle name="Migliaia 5 25 5" xfId="14932" xr:uid="{A36380F5-D238-4B29-9FD5-398B4ED81EE3}"/>
    <cellStyle name="Migliaia 5 26" xfId="2315" xr:uid="{21140602-F9F5-4404-A067-BD32ECEA5B14}"/>
    <cellStyle name="Migliaia 5 26 2" xfId="5662" xr:uid="{157D85B2-8D83-4EFD-8EC0-51F19297DF04}"/>
    <cellStyle name="Migliaia 5 26 2 2" xfId="28178" xr:uid="{E0156505-DD86-4430-AB0D-CB3AAFE69B42}"/>
    <cellStyle name="Migliaia 5 26 2 3" xfId="17884" xr:uid="{901754E2-9D04-4BE1-ABB3-3CF4901200FE}"/>
    <cellStyle name="Migliaia 5 26 3" xfId="8868" xr:uid="{E04B4062-AAF5-4976-823A-401593C3BBCD}"/>
    <cellStyle name="Migliaia 5 26 3 2" xfId="31138" xr:uid="{E0E90F45-7BB9-4962-91C6-169CD830F722}"/>
    <cellStyle name="Migliaia 5 26 3 3" xfId="20862" xr:uid="{F3B79CE9-906F-4C5A-B325-0610D4760D2F}"/>
    <cellStyle name="Migliaia 5 26 4" xfId="25214" xr:uid="{0AE0A6E1-A1B9-4BA3-BD71-3204F5EDA112}"/>
    <cellStyle name="Migliaia 5 26 5" xfId="14914" xr:uid="{C8E339A3-BA37-4421-A73B-1AE7BB8961D2}"/>
    <cellStyle name="Migliaia 5 27" xfId="2300" xr:uid="{B4BFBF35-DF23-4DAE-B0FB-BC977D3AB598}"/>
    <cellStyle name="Migliaia 5 27 2" xfId="5647" xr:uid="{2863CA3D-E351-4179-9ED2-BD2D555DDE85}"/>
    <cellStyle name="Migliaia 5 27 2 2" xfId="28163" xr:uid="{716474C4-ADFE-42CF-9026-CA4161E091AD}"/>
    <cellStyle name="Migliaia 5 27 2 3" xfId="17869" xr:uid="{806769DE-31E9-4F14-873E-97B874CF9CF0}"/>
    <cellStyle name="Migliaia 5 27 3" xfId="8853" xr:uid="{A3DD9840-1AA3-4367-8196-04DBBEBA426B}"/>
    <cellStyle name="Migliaia 5 27 3 2" xfId="31123" xr:uid="{B65150F3-BBDD-44A7-B2FE-983811587986}"/>
    <cellStyle name="Migliaia 5 27 3 3" xfId="20847" xr:uid="{F19B0262-1F42-4E3F-B82C-437BCA0C0BBD}"/>
    <cellStyle name="Migliaia 5 27 4" xfId="25199" xr:uid="{6C52E706-7A06-4FF9-AD07-9283B31BFAF3}"/>
    <cellStyle name="Migliaia 5 27 5" xfId="14899" xr:uid="{C728FEBB-D2A5-406D-A59D-3D5EDCC1CAE3}"/>
    <cellStyle name="Migliaia 5 28" xfId="2279" xr:uid="{E6962AF4-2836-4C29-B7FC-939815365B37}"/>
    <cellStyle name="Migliaia 5 28 2" xfId="5626" xr:uid="{14C7EF1F-5EE5-49E3-9882-FD1F39FFA322}"/>
    <cellStyle name="Migliaia 5 28 2 2" xfId="28142" xr:uid="{4DBFF4E3-C069-4A14-8274-C8CA18CC93CD}"/>
    <cellStyle name="Migliaia 5 28 2 3" xfId="17848" xr:uid="{475AFED0-28F0-4B53-8DB4-575DA91EB259}"/>
    <cellStyle name="Migliaia 5 28 3" xfId="8832" xr:uid="{F5CEF9AD-882C-4011-801D-4A53407791B3}"/>
    <cellStyle name="Migliaia 5 28 3 2" xfId="31102" xr:uid="{855A190E-90A7-4546-8370-2BA295DE9A9B}"/>
    <cellStyle name="Migliaia 5 28 3 3" xfId="20826" xr:uid="{23DF0E10-B217-4C6B-A375-AC7F8173B382}"/>
    <cellStyle name="Migliaia 5 28 4" xfId="25178" xr:uid="{F8E96F48-2BA6-4BC1-8FBD-1E5A48C5BE32}"/>
    <cellStyle name="Migliaia 5 28 5" xfId="14878" xr:uid="{0BC0F03F-E90C-404D-BB29-CF48D443108D}"/>
    <cellStyle name="Migliaia 5 29" xfId="2253" xr:uid="{AF7008D3-B181-4499-BA63-603376E66F72}"/>
    <cellStyle name="Migliaia 5 29 2" xfId="5600" xr:uid="{67C1C200-90AC-4FD3-B848-1D12871E39D0}"/>
    <cellStyle name="Migliaia 5 29 2 2" xfId="28116" xr:uid="{7D89A8CE-5812-4A44-B502-83F8C13619FB}"/>
    <cellStyle name="Migliaia 5 29 2 3" xfId="17822" xr:uid="{FC58C774-B2D8-43BC-A439-D344C62ADC7C}"/>
    <cellStyle name="Migliaia 5 29 3" xfId="8806" xr:uid="{D909EAC1-BD37-476E-A4F5-E17EE0450397}"/>
    <cellStyle name="Migliaia 5 29 3 2" xfId="31076" xr:uid="{79F9FB09-350A-4020-BF60-F1971FAB4B8F}"/>
    <cellStyle name="Migliaia 5 29 3 3" xfId="20800" xr:uid="{0319AE51-9E01-42DA-A1F6-3D620003EA6B}"/>
    <cellStyle name="Migliaia 5 29 4" xfId="25152" xr:uid="{BF38224A-3A2E-4529-9F51-17127F8E2A4E}"/>
    <cellStyle name="Migliaia 5 29 5" xfId="14852" xr:uid="{8A564D45-A908-4504-9041-C4EB873DAF46}"/>
    <cellStyle name="Migliaia 5 3" xfId="124" xr:uid="{D76B4F63-D558-4941-9C36-FB5D5A8DADC7}"/>
    <cellStyle name="Migliaia 5 3 10" xfId="9646" xr:uid="{DBA8EA6C-D56E-4DE5-BB86-8AAC668D1D7E}"/>
    <cellStyle name="Migliaia 5 3 10 2" xfId="31916" xr:uid="{92C876EC-DE57-4900-9F47-C1F1DA6569FB}"/>
    <cellStyle name="Migliaia 5 3 10 3" xfId="21640" xr:uid="{8A5F0FAC-161A-4C87-B7E3-F8AD51BB9CEE}"/>
    <cellStyle name="Migliaia 5 3 11" xfId="12766" xr:uid="{15EBA70E-0600-4D7C-915E-ACC23B8638EF}"/>
    <cellStyle name="Migliaia 5 3 11 3" xfId="23636" xr:uid="{25808B45-302A-41F0-BE58-A349CB603EEC}"/>
    <cellStyle name="Migliaia 5 3 12" xfId="14249" xr:uid="{945CB526-1E5C-4680-8A63-946B5B07D85F}"/>
    <cellStyle name="Migliaia 5 3 12 2" xfId="25992" xr:uid="{D60CB293-B916-4C56-8420-4061F0616EA1}"/>
    <cellStyle name="Migliaia 5 3 13" xfId="15692" xr:uid="{2A5C0061-7327-49B7-B42A-B424BC9AC24A}"/>
    <cellStyle name="Migliaia 5 3 16" xfId="1194" xr:uid="{E237C661-4204-4CD2-80E6-EC64743F3FD9}"/>
    <cellStyle name="Migliaia 5 3 2" xfId="316" xr:uid="{E806B1BB-2F0B-41C6-A618-B9978C786E8F}"/>
    <cellStyle name="Migliaia 5 3 2 10" xfId="33033" xr:uid="{81E453AD-0562-4754-A838-00CBB8F789C9}"/>
    <cellStyle name="Migliaia 5 3 2 2" xfId="545" xr:uid="{57A62F49-2CAC-4E13-9A35-C8E7749443A8}"/>
    <cellStyle name="Migliaia 5 3 2 2 2" xfId="1090" xr:uid="{FBA5507C-18A5-47D5-9F1C-78145BDA5901}"/>
    <cellStyle name="Migliaia 5 3 2 2 2 2" xfId="30650" xr:uid="{6B4FB18E-1455-4C85-9A9B-9A738FFF94B4}"/>
    <cellStyle name="Migliaia 5 3 2 2 2 3" xfId="20362" xr:uid="{D8DE853C-2EF9-48AD-9267-86556C35C1D8}"/>
    <cellStyle name="Migliaia 5 3 2 2 2 5" xfId="8239" xr:uid="{CE2D2738-272C-4147-A064-4393B82C3C5D}"/>
    <cellStyle name="Migliaia 5 3 2 2 3" xfId="11343" xr:uid="{7AF6048C-C8CC-44E9-B728-4DF9EB3D6049}"/>
    <cellStyle name="Migliaia 5 3 2 2 3 3" xfId="23342" xr:uid="{28BCD633-B006-47B9-ADCC-0AD7C185B467}"/>
    <cellStyle name="Migliaia 5 3 2 2 4" xfId="13580" xr:uid="{2FCAD48E-EEC0-4D29-859E-552424D2512E}"/>
    <cellStyle name="Migliaia 5 3 2 2 4 3" xfId="24216" xr:uid="{71415564-71E0-4845-9DED-D95A0C710225}"/>
    <cellStyle name="Migliaia 5 3 2 2 5" xfId="14472" xr:uid="{2D6F5A59-E576-4561-8036-1942F64C3606}"/>
    <cellStyle name="Migliaia 5 3 2 2 5 2" xfId="27688" xr:uid="{B1A66127-2E7F-4190-824F-DE89B65D9CB9}"/>
    <cellStyle name="Migliaia 5 3 2 2 6" xfId="17394" xr:uid="{2BB1923B-FE2B-42C6-A525-033012BD9A12}"/>
    <cellStyle name="Migliaia 5 3 2 2 9" xfId="1417" xr:uid="{7985376E-DB2F-402E-BE39-E60900CE85EE}"/>
    <cellStyle name="Migliaia 5 3 2 3" xfId="425" xr:uid="{70D5C62F-EA86-4598-A825-49DC67C2B1D3}"/>
    <cellStyle name="Migliaia 5 3 2 3 2" xfId="936" xr:uid="{48F930CD-0442-467B-9F93-DE0E78A3C962}"/>
    <cellStyle name="Migliaia 5 3 2 3 2 2" xfId="29625" xr:uid="{398F7753-929C-493D-A207-AD8E0E5F879E}"/>
    <cellStyle name="Migliaia 5 3 2 3 3" xfId="19334" xr:uid="{3325C1B5-5B9D-4D57-B620-CD5D1334FA0C}"/>
    <cellStyle name="Migliaia 5 3 2 3 5" xfId="1468" xr:uid="{E088BC38-0585-4929-B182-C019356EBF4F}"/>
    <cellStyle name="Migliaia 5 3 2 4" xfId="787" xr:uid="{6E1DD86F-22CC-45F8-99D6-642D14C06E2D}"/>
    <cellStyle name="Migliaia 5 3 2 4 2" xfId="32587" xr:uid="{47F586D1-F30F-4D34-9A58-192121D26B1C}"/>
    <cellStyle name="Migliaia 5 3 2 4 3" xfId="22313" xr:uid="{271D0629-1D0D-4CAE-8DF6-011BC4DB77D3}"/>
    <cellStyle name="Migliaia 5 3 2 4 5" xfId="10318" xr:uid="{0989D5D5-677A-4D69-9666-9D44EE773605}"/>
    <cellStyle name="Migliaia 5 3 2 5" xfId="12976" xr:uid="{4680BDF1-D57A-4DBE-8E3A-62F694D51EEC}"/>
    <cellStyle name="Migliaia 5 3 2 5 3" xfId="23799" xr:uid="{9601CEF8-D879-45F4-8418-DD8DDBA4A154}"/>
    <cellStyle name="Migliaia 5 3 2 6" xfId="14317" xr:uid="{F9E41946-814F-4772-8582-4E612A342946}"/>
    <cellStyle name="Migliaia 5 3 2 6 2" xfId="26664" xr:uid="{01F6A220-055C-44FD-99EB-638C92444E9A}"/>
    <cellStyle name="Migliaia 5 3 2 7" xfId="16365" xr:uid="{018DAD58-F8E5-4B43-BB68-52776D587FCB}"/>
    <cellStyle name="Migliaia 5 3 2 8" xfId="32808" xr:uid="{E4A740CA-0E39-4CFE-89D7-AFBC4B745FDF}"/>
    <cellStyle name="Migliaia 5 3 2 9" xfId="1262" xr:uid="{F9913CDB-F58C-4BB8-AD2D-A394C5423574}"/>
    <cellStyle name="Migliaia 5 3 3" xfId="374" xr:uid="{DA06C566-CC63-45B8-AD30-4FDDEC10B944}"/>
    <cellStyle name="Migliaia 5 3 3 10" xfId="3824" xr:uid="{8A2169E3-81D6-4BF6-BB53-AE4229283AA2}"/>
    <cellStyle name="Migliaia 5 3 3 2" xfId="868" xr:uid="{D0EABA76-B6B3-487E-9634-03DBDBFEAD57}"/>
    <cellStyle name="Migliaia 5 3 3 2 2" xfId="8007" xr:uid="{8E4AED15-2832-4BB4-983E-9879C93386FD}"/>
    <cellStyle name="Migliaia 5 3 3 2 2 2" xfId="30438" xr:uid="{EC936D8B-97A0-406E-A980-CCDC3FC5F31A}"/>
    <cellStyle name="Migliaia 5 3 3 2 2 3" xfId="20148" xr:uid="{267DD21E-90D7-4105-8FEB-C1F6E17E9075}"/>
    <cellStyle name="Migliaia 5 3 3 2 3" xfId="11130" xr:uid="{949A0C22-5DD9-485D-AA6A-D5868EC02E8C}"/>
    <cellStyle name="Migliaia 5 3 3 2 3 3" xfId="23128" xr:uid="{E8854D61-4787-46D2-8CF7-407C21894E8B}"/>
    <cellStyle name="Migliaia 5 3 3 2 4" xfId="27479" xr:uid="{5C9FCCD2-C17C-452E-92BE-497E00FF4197}"/>
    <cellStyle name="Migliaia 5 3 3 2 5" xfId="17180" xr:uid="{494BFE94-F709-4901-8DF7-E0FF9AA96BA3}"/>
    <cellStyle name="Migliaia 5 3 3 2 7" xfId="4820" xr:uid="{700C885B-850D-408D-A037-733F75D9A51D}"/>
    <cellStyle name="Migliaia 5 3 3 3" xfId="6994" xr:uid="{5F55BA96-0BC8-4183-9336-45BED5E9A1EE}"/>
    <cellStyle name="Migliaia 5 3 3 3 2" xfId="29465" xr:uid="{EDF3326C-B741-4734-9D0F-A4797AD95C27}"/>
    <cellStyle name="Migliaia 5 3 3 3 3" xfId="19172" xr:uid="{4EFFF233-65DB-49C4-8880-D1B3D48AA54F}"/>
    <cellStyle name="Migliaia 5 3 3 4" xfId="10156" xr:uid="{F42E0761-2F9E-42C4-AF7D-1E221AD99301}"/>
    <cellStyle name="Migliaia 5 3 3 4 2" xfId="32426" xr:uid="{853EFDC8-37E5-4636-A19E-38C1C9F2A7FC}"/>
    <cellStyle name="Migliaia 5 3 3 4 3" xfId="22151" xr:uid="{4A6B8A6F-2B8E-45A7-BA9D-F69CB9CF551C}"/>
    <cellStyle name="Migliaia 5 3 3 5" xfId="13419" xr:uid="{64B43CF4-79D0-4B26-884E-A432CC4CE9DA}"/>
    <cellStyle name="Migliaia 5 3 3 5 3" xfId="24055" xr:uid="{06F13612-1550-405E-BA34-F3FB43DB638D}"/>
    <cellStyle name="Migliaia 5 3 3 6" xfId="26502" xr:uid="{55ADD880-E3C1-4299-93FB-418EFA4E46A2}"/>
    <cellStyle name="Migliaia 5 3 3 7" xfId="16203" xr:uid="{E0D28C42-6F25-47CA-A9A8-D34F6A308B1A}"/>
    <cellStyle name="Migliaia 5 3 4" xfId="730" xr:uid="{5C55F41E-373B-496F-815C-548C61129062}"/>
    <cellStyle name="Migliaia 5 3 4 2" xfId="7878" xr:uid="{60F39BB8-C192-4A4B-9F0E-25012F3568E8}"/>
    <cellStyle name="Migliaia 5 3 4 2 2" xfId="30306" xr:uid="{A74984BC-A9C6-4B74-BA6F-5835A533CB85}"/>
    <cellStyle name="Migliaia 5 3 4 2 3" xfId="20017" xr:uid="{9C566D22-A68D-48D9-910E-AC7A642061FB}"/>
    <cellStyle name="Migliaia 5 3 4 3" xfId="11001" xr:uid="{595DB6B4-217E-4327-9205-8EB6BCE044B5}"/>
    <cellStyle name="Migliaia 5 3 4 3 3" xfId="22996" xr:uid="{73F64B3A-BC56-4D8B-AB42-1D79A5213811}"/>
    <cellStyle name="Migliaia 5 3 4 4" xfId="13694" xr:uid="{B7B8C377-0D8A-44E4-9BA8-0FFBC64B7E2E}"/>
    <cellStyle name="Migliaia 5 3 4 4 3" xfId="24332" xr:uid="{D9244DAC-1B65-43F1-A696-245C7136F949}"/>
    <cellStyle name="Migliaia 5 3 4 5" xfId="27347" xr:uid="{FDFBDD90-5C42-4DD0-BAE5-FA00C4385D0A}"/>
    <cellStyle name="Migliaia 5 3 4 6" xfId="17048" xr:uid="{572A26E5-BD93-4D30-B0C4-D4DEDDC63F28}"/>
    <cellStyle name="Migliaia 5 3 4 8" xfId="4702" xr:uid="{CF63EE44-C40B-49EB-8B09-B22F6BD8C821}"/>
    <cellStyle name="Migliaia 5 3 5" xfId="4500" xr:uid="{F6202AA9-5E93-4312-8100-A5010BC788FA}"/>
    <cellStyle name="Migliaia 5 3 5 2" xfId="7676" xr:uid="{D1B6226D-6038-40ED-9DB4-FF0FF738B519}"/>
    <cellStyle name="Migliaia 5 3 5 2 2" xfId="30105" xr:uid="{F799EADA-23D2-4BEF-BB5C-144BB78C13EB}"/>
    <cellStyle name="Migliaia 5 3 5 2 3" xfId="19815" xr:uid="{68741120-9F2E-478D-8D51-14E4B1E84B26}"/>
    <cellStyle name="Migliaia 5 3 5 3" xfId="10799" xr:uid="{618DD313-8069-48F2-9CCB-C8A22AA43C3E}"/>
    <cellStyle name="Migliaia 5 3 5 3 3" xfId="22794" xr:uid="{267E43A5-9C54-4223-A90A-F8207E9DF4EF}"/>
    <cellStyle name="Migliaia 5 3 5 4" xfId="14069" xr:uid="{99A8268F-7A9E-4A4B-9CAE-55040D3D7B74}"/>
    <cellStyle name="Migliaia 5 3 5 4 3" xfId="24704" xr:uid="{1548624F-7455-45F1-AC16-275A0ED3FDF6}"/>
    <cellStyle name="Migliaia 5 3 5 5" xfId="27145" xr:uid="{39ACF316-61B1-4126-9775-13315C1D4D2A}"/>
    <cellStyle name="Migliaia 5 3 5 6" xfId="16846" xr:uid="{2E983A89-DD55-4198-8F7E-0680AE342804}"/>
    <cellStyle name="Migliaia 5 3 6" xfId="4302" xr:uid="{523A44EC-94AF-466F-BEDD-F14ED104E2F2}"/>
    <cellStyle name="Migliaia 5 3 6 2" xfId="7477" xr:uid="{D8F17834-3CC1-49B3-951E-5579F0C1AF72}"/>
    <cellStyle name="Migliaia 5 3 6 2 2" xfId="29913" xr:uid="{1836EA15-E81F-465A-9285-FC6685D5F8E2}"/>
    <cellStyle name="Migliaia 5 3 6 2 3" xfId="19623" xr:uid="{7514C763-2361-4891-9C7B-4D06180EB91C}"/>
    <cellStyle name="Migliaia 5 3 6 3" xfId="10607" xr:uid="{34536D1E-8E5A-46BB-B956-08853F848883}"/>
    <cellStyle name="Migliaia 5 3 6 3 3" xfId="22602" xr:uid="{FC719A01-6F9E-44C3-9648-2A53EC7AA8CC}"/>
    <cellStyle name="Migliaia 5 3 6 4" xfId="26953" xr:uid="{21174DA1-F8D7-48D2-8664-E3053523BA0A}"/>
    <cellStyle name="Migliaia 5 3 6 5" xfId="16654" xr:uid="{8E047D85-1C89-4F0A-936C-359461896407}"/>
    <cellStyle name="Migliaia 5 3 7" xfId="4121" xr:uid="{74ADA09C-8447-4DD4-8473-937D7B06C9D7}"/>
    <cellStyle name="Migliaia 5 3 7 2" xfId="7296" xr:uid="{E181D7E4-9282-4718-95A2-380297D0A015}"/>
    <cellStyle name="Migliaia 5 3 7 2 2" xfId="29760" xr:uid="{A8C45E6E-D9AE-4527-BB3B-96A454430171}"/>
    <cellStyle name="Migliaia 5 3 7 2 3" xfId="19470" xr:uid="{CEE31C47-B8FD-47EF-ABC3-A6E638FB7CAD}"/>
    <cellStyle name="Migliaia 5 3 7 3" xfId="10454" xr:uid="{01AB6A82-E77C-44EC-8E20-1B50F04BB811}"/>
    <cellStyle name="Migliaia 5 3 7 3 3" xfId="22449" xr:uid="{18B81FA5-4BF0-482F-81B8-279D6019DE33}"/>
    <cellStyle name="Migliaia 5 3 7 4" xfId="26800" xr:uid="{B1D0809C-F5BA-41CC-B7DD-CBC19228F9D7}"/>
    <cellStyle name="Migliaia 5 3 7 5" xfId="16501" xr:uid="{82E46591-DB46-41D5-A674-6CCF5BA6AFD4}"/>
    <cellStyle name="Migliaia 5 3 8" xfId="3351" xr:uid="{A04D098C-0A61-47D3-8C5A-AC94C54E4F43}"/>
    <cellStyle name="Migliaia 5 3 8 2" xfId="6708" xr:uid="{CB0D65B2-978D-4D81-9BC9-E8410891D1EA}"/>
    <cellStyle name="Migliaia 5 3 8 2 2" xfId="29208" xr:uid="{C327C16D-69F0-4B03-A447-71DE01E28C0B}"/>
    <cellStyle name="Migliaia 5 3 8 2 3" xfId="18915" xr:uid="{FF807EE9-F318-45F5-BC79-79D49F7C6760}"/>
    <cellStyle name="Migliaia 5 3 8 3" xfId="9899" xr:uid="{90C4D502-604A-4AFD-9563-15234D740BBA}"/>
    <cellStyle name="Migliaia 5 3 8 3 2" xfId="32169" xr:uid="{6FCBB67F-804B-4112-AA2A-CC7771D3A339}"/>
    <cellStyle name="Migliaia 5 3 8 3 3" xfId="21893" xr:uid="{8F3E7148-849B-4D58-8277-A0E4ED2B5719}"/>
    <cellStyle name="Migliaia 5 3 8 4" xfId="26244" xr:uid="{BDB35795-A23D-4305-9543-9AA4C5506AF1}"/>
    <cellStyle name="Migliaia 5 3 8 5" xfId="15945" xr:uid="{E3C6CA2F-427A-4B65-A6AF-C2573D097E6E}"/>
    <cellStyle name="Migliaia 5 3 9" xfId="6455" xr:uid="{5103A02A-6029-4C52-9F54-698950A8984A}"/>
    <cellStyle name="Migliaia 5 3 9 2" xfId="28956" xr:uid="{7C90DBBA-2E4E-403E-AF92-04F05266B9F4}"/>
    <cellStyle name="Migliaia 5 3 9 3" xfId="18662" xr:uid="{A7BCE5BB-E8C3-4EEE-96B7-C8CEFEDF1F52}"/>
    <cellStyle name="Migliaia 5 30" xfId="2142" xr:uid="{B43A8FDB-F667-411C-BB8A-AC5517A61F47}"/>
    <cellStyle name="Migliaia 5 30 2" xfId="5519" xr:uid="{BA4E42E1-3DE7-4D0B-B127-625403BF8AB2}"/>
    <cellStyle name="Migliaia 5 30 2 2" xfId="28049" xr:uid="{0676AAA7-B06A-436D-84A0-1EC307AE78DB}"/>
    <cellStyle name="Migliaia 5 30 2 3" xfId="17755" xr:uid="{FA61BA16-30BC-40CB-B728-1D91D3D8C381}"/>
    <cellStyle name="Migliaia 5 30 3" xfId="8732" xr:uid="{B0B1DCE6-0559-4760-9791-A2517BE5712A}"/>
    <cellStyle name="Migliaia 5 30 3 2" xfId="31009" xr:uid="{3A914B95-BCBD-42F6-B31D-E9DBB369D086}"/>
    <cellStyle name="Migliaia 5 30 3 3" xfId="20733" xr:uid="{4FBDF54A-4DEF-475F-801D-D159C402EDC2}"/>
    <cellStyle name="Migliaia 5 30 4" xfId="25078" xr:uid="{044C467E-9022-49A9-A812-549E0EAAF366}"/>
    <cellStyle name="Migliaia 5 30 5" xfId="14778" xr:uid="{21BBADE1-FB95-49C9-9B4C-68CD17FDFA61}"/>
    <cellStyle name="Migliaia 5 31" xfId="2064" xr:uid="{8DBA655A-2E88-4F7C-9811-3FB1D7AEA1E6}"/>
    <cellStyle name="Migliaia 5 31 2" xfId="5475" xr:uid="{107378EF-1019-410C-9816-25F38D593993}"/>
    <cellStyle name="Migliaia 5 31 2 2" xfId="28021" xr:uid="{472C097E-1AB4-4A91-8B50-D0B14D173DE9}"/>
    <cellStyle name="Migliaia 5 31 2 3" xfId="17727" xr:uid="{960B4104-C925-4B34-B429-81A4E849EAEC}"/>
    <cellStyle name="Migliaia 5 31 3" xfId="8702" xr:uid="{4CD32D72-BFB5-45F9-81E3-429282B77071}"/>
    <cellStyle name="Migliaia 5 31 3 2" xfId="30981" xr:uid="{89C254EA-2541-49E9-A503-54FD8ED969F9}"/>
    <cellStyle name="Migliaia 5 31 3 3" xfId="20705" xr:uid="{CE4E9E63-D7CE-4F07-86C4-63AA51837630}"/>
    <cellStyle name="Migliaia 5 31 4" xfId="25048" xr:uid="{13178666-5A9A-40E6-800D-FAC2FACA9A52}"/>
    <cellStyle name="Migliaia 5 31 5" xfId="14748" xr:uid="{CE9CC79E-F89F-4BE0-B8BE-A62AD297668B}"/>
    <cellStyle name="Migliaia 5 32" xfId="1948" xr:uid="{4639612F-6452-4AB6-A87D-1C4F5EC043E9}"/>
    <cellStyle name="Migliaia 5 32 2" xfId="5452" xr:uid="{51C2C5C6-17A8-4B02-B93A-DD50BF51AA7E}"/>
    <cellStyle name="Migliaia 5 32 2 2" xfId="28005" xr:uid="{B5FB6722-FF0B-4BE5-8126-9D3CADF136D3}"/>
    <cellStyle name="Migliaia 5 32 2 3" xfId="17711" xr:uid="{A6074078-B1FD-4529-81AF-78D625D743C1}"/>
    <cellStyle name="Migliaia 5 32 3" xfId="8686" xr:uid="{74CD0191-0815-4690-99B0-821A607A48C8}"/>
    <cellStyle name="Migliaia 5 32 3 2" xfId="30965" xr:uid="{EB0609A8-408C-4A4A-A16A-8439393F95ED}"/>
    <cellStyle name="Migliaia 5 32 3 3" xfId="20689" xr:uid="{D1109880-7402-4ACC-96E9-50F134EE854F}"/>
    <cellStyle name="Migliaia 5 32 4" xfId="25032" xr:uid="{4A7A0113-B036-4E23-A397-002A853E2E99}"/>
    <cellStyle name="Migliaia 5 32 5" xfId="14732" xr:uid="{B0B43959-1BC4-4120-ACC6-4979B7C60D75}"/>
    <cellStyle name="Migliaia 5 33" xfId="1886" xr:uid="{66ED0CDB-C1F6-4D6C-BF61-C1FE9B183689}"/>
    <cellStyle name="Migliaia 5 33 2" xfId="5423" xr:uid="{A05555D9-F72E-488B-89F3-E1599420615A}"/>
    <cellStyle name="Migliaia 5 33 2 2" xfId="27984" xr:uid="{BD2A8155-4B42-4336-9399-2BC173AB4648}"/>
    <cellStyle name="Migliaia 5 33 2 3" xfId="17690" xr:uid="{C764FE4B-E55B-477E-92BD-E65BC56B8CDA}"/>
    <cellStyle name="Migliaia 5 33 3" xfId="8665" xr:uid="{4FFB5014-8517-4F5A-88F8-741DE678D813}"/>
    <cellStyle name="Migliaia 5 33 3 2" xfId="30944" xr:uid="{7639CBEB-AE58-4CFF-9BCA-696AF4FE2A49}"/>
    <cellStyle name="Migliaia 5 33 3 3" xfId="20668" xr:uid="{FDD6AE9A-5904-4B29-A10E-D2AF5B0C9D0D}"/>
    <cellStyle name="Migliaia 5 33 4" xfId="25011" xr:uid="{FA16274B-757E-47A5-AE15-2FBC02CFFD21}"/>
    <cellStyle name="Migliaia 5 33 5" xfId="14711" xr:uid="{C507E5C7-6D1D-443F-B5B2-76A3BDC50832}"/>
    <cellStyle name="Migliaia 5 34" xfId="1834" xr:uid="{205C0103-575C-4E4F-87CE-74BE6BB79046}"/>
    <cellStyle name="Migliaia 5 34 2" xfId="5404" xr:uid="{CC217A5C-9307-481E-8FB8-ACAB8A031279}"/>
    <cellStyle name="Migliaia 5 34 2 2" xfId="27972" xr:uid="{C20F60CD-3049-484B-8EA5-13F3FF7F9FA6}"/>
    <cellStyle name="Migliaia 5 34 2 3" xfId="17678" xr:uid="{2157DC56-E3D7-41F1-9240-DD54D17F1DE4}"/>
    <cellStyle name="Migliaia 5 34 3" xfId="8653" xr:uid="{990408F9-9FF1-416D-8343-97328798D05A}"/>
    <cellStyle name="Migliaia 5 34 3 2" xfId="30932" xr:uid="{A234A5FC-516C-4CC9-9512-FB4E5CB9CC54}"/>
    <cellStyle name="Migliaia 5 34 3 3" xfId="20656" xr:uid="{98D4D65B-87F4-47E8-85B7-D719973ABC56}"/>
    <cellStyle name="Migliaia 5 34 4" xfId="24999" xr:uid="{120CEDDB-1476-4F15-9CB7-6FE37906E83F}"/>
    <cellStyle name="Migliaia 5 34 5" xfId="14699" xr:uid="{80F4A5FB-F0DE-446A-A64C-C24F2D3BAF2F}"/>
    <cellStyle name="Migliaia 5 35" xfId="1736" xr:uid="{AE29A85A-A9C5-44D5-9358-80A6C16CFEEA}"/>
    <cellStyle name="Migliaia 5 35 2" xfId="5346" xr:uid="{7F5ADE8C-8729-4D67-B501-1BF3B287D5BC}"/>
    <cellStyle name="Migliaia 5 35 2 2" xfId="27929" xr:uid="{A487F411-BA7B-4BD9-BF9C-31E4E626319C}"/>
    <cellStyle name="Migliaia 5 35 2 3" xfId="17635" xr:uid="{867591F9-B6E5-436E-B2DE-872EE4E0223B}"/>
    <cellStyle name="Migliaia 5 35 3" xfId="8609" xr:uid="{13BC6AFE-4383-4482-9B0D-FD4AB12590F5}"/>
    <cellStyle name="Migliaia 5 35 3 2" xfId="30889" xr:uid="{16B91E0F-0E7F-49CF-842B-A4D9C95B883E}"/>
    <cellStyle name="Migliaia 5 35 3 3" xfId="20613" xr:uid="{AFA923FB-0E66-44CF-8033-EAD878E2B79D}"/>
    <cellStyle name="Migliaia 5 35 4" xfId="24955" xr:uid="{D27BCB71-32FD-42A3-BBBD-AC97C543DA77}"/>
    <cellStyle name="Migliaia 5 35 5" xfId="14655" xr:uid="{03A20F85-263D-46E7-BABC-83387327FE0E}"/>
    <cellStyle name="Migliaia 5 36" xfId="1630" xr:uid="{6F16BC9B-9D03-4892-B07E-B53787B33F12}"/>
    <cellStyle name="Migliaia 5 36 2" xfId="5250" xr:uid="{46566898-9CB0-42D6-9450-3026054C9B10}"/>
    <cellStyle name="Migliaia 5 36 2 2" xfId="27865" xr:uid="{54027245-B794-48EB-974B-EC9AE33EBA13}"/>
    <cellStyle name="Migliaia 5 36 2 3" xfId="17571" xr:uid="{A0B699ED-1BAC-484F-B688-2B6C259C1C02}"/>
    <cellStyle name="Migliaia 5 36 3" xfId="8534" xr:uid="{77FE5CC3-7B7E-4635-B8E3-B2C6B0B2E705}"/>
    <cellStyle name="Migliaia 5 36 3 2" xfId="30825" xr:uid="{3F82B3C7-3ECF-4E8E-910C-89FB144A7C6E}"/>
    <cellStyle name="Migliaia 5 36 3 3" xfId="20549" xr:uid="{0BABA6D2-B6C3-4756-A33F-3E9D8F437896}"/>
    <cellStyle name="Migliaia 5 36 4" xfId="24880" xr:uid="{0CF4DBAA-813F-4741-A090-1087D11712AB}"/>
    <cellStyle name="Migliaia 5 36 5" xfId="14580" xr:uid="{BA80DFFE-C272-4B0D-A302-9F9790F2490D}"/>
    <cellStyle name="Migliaia 5 37" xfId="1537" xr:uid="{47283F1A-E404-46D7-9B4E-AB05F55C6304}"/>
    <cellStyle name="Migliaia 5 37 2" xfId="5191" xr:uid="{637B3B74-0D71-4AAA-8743-73556A233F95}"/>
    <cellStyle name="Migliaia 5 37 3" xfId="8482" xr:uid="{6AA0FEB3-E2DE-4EC5-9E90-8CB17E4F0DE7}"/>
    <cellStyle name="Migliaia 5 38" xfId="8392" xr:uid="{EB8D503F-926C-4826-B925-78310D5ED017}"/>
    <cellStyle name="Migliaia 5 38 2" xfId="8471" xr:uid="{43284054-F038-4800-AC13-5BBBA9AC4A5A}"/>
    <cellStyle name="Migliaia 5 38 3" xfId="20490" xr:uid="{0353D03C-DE4C-467C-9DAE-EAD850A3FD28}"/>
    <cellStyle name="Migliaia 5 39" xfId="5173" xr:uid="{1F3CCB4B-4616-4669-B660-B7988F474DE7}"/>
    <cellStyle name="Migliaia 5 39 3" xfId="23454" xr:uid="{5A5366F1-BA09-4E15-9701-4CC4C6642B4E}"/>
    <cellStyle name="Migliaia 5 4" xfId="190" xr:uid="{73BFE757-5C9A-4336-BF56-A2C28F30B58E}"/>
    <cellStyle name="Migliaia 5 4 12" xfId="1220" xr:uid="{F45057E3-6B5B-4B4F-AE1B-9BB73C4F3F9F}"/>
    <cellStyle name="Migliaia 5 4 2" xfId="525" xr:uid="{AE2D1080-0F27-4691-925E-C6DA8EEB2600}"/>
    <cellStyle name="Migliaia 5 4 2 10" xfId="1394" xr:uid="{B1375D6B-6E18-497B-BE05-5781F9364836}"/>
    <cellStyle name="Migliaia 5 4 2 2" xfId="1067" xr:uid="{6971D7A1-F6C2-4356-8993-3863D689037E}"/>
    <cellStyle name="Migliaia 5 4 2 2 2" xfId="8313" xr:uid="{C8E30308-BA29-48F2-9C94-9AA8E6A89BD8}"/>
    <cellStyle name="Migliaia 5 4 2 2 2 2" xfId="30723" xr:uid="{E09B7101-CD75-4F11-A897-F7D87C192366}"/>
    <cellStyle name="Migliaia 5 4 2 2 2 3" xfId="20437" xr:uid="{CC1A0864-8C93-4068-AB1D-01D3F44B8AEF}"/>
    <cellStyle name="Migliaia 5 4 2 2 3" xfId="11417" xr:uid="{F7FBBA84-BBC7-42B2-B55E-DB76B11099CA}"/>
    <cellStyle name="Migliaia 5 4 2 2 3 3" xfId="23417" xr:uid="{B3F842B1-7A6C-41E0-AD6B-20D978807A49}"/>
    <cellStyle name="Migliaia 5 4 2 2 4" xfId="13500" xr:uid="{EEF8CE42-A7FD-4FCD-A680-5AC0215949D6}"/>
    <cellStyle name="Migliaia 5 4 2 2 4 3" xfId="24136" xr:uid="{895F0857-65BA-4C7C-81F9-80BDB4C079E4}"/>
    <cellStyle name="Migliaia 5 4 2 2 5" xfId="27763" xr:uid="{2F3C0304-91A7-4277-A882-FCE7C5A83DF3}"/>
    <cellStyle name="Migliaia 5 4 2 2 6" xfId="17469" xr:uid="{836B5A7F-C4F6-4C9D-B570-FB3BE6BA7912}"/>
    <cellStyle name="Migliaia 5 4 2 2 8" xfId="5102" xr:uid="{F4E51FF0-9F05-4A0B-89F3-27ED7BD66C80}"/>
    <cellStyle name="Migliaia 5 4 2 3" xfId="7075" xr:uid="{4DFC5078-68EB-4971-9332-6240FFEA4E16}"/>
    <cellStyle name="Migliaia 5 4 2 3 2" xfId="29546" xr:uid="{FF10DD23-1223-4C49-B245-16FA7714DAA6}"/>
    <cellStyle name="Migliaia 5 4 2 3 3" xfId="19254" xr:uid="{0C874A9B-65CD-469C-AA33-ACA0FAA1B816}"/>
    <cellStyle name="Migliaia 5 4 2 4" xfId="10238" xr:uid="{699DFDA2-19DF-4828-8DDE-643AB62C2A24}"/>
    <cellStyle name="Migliaia 5 4 2 4 2" xfId="32508" xr:uid="{7F17E65F-CCE3-4322-A1F3-F37E4EA9DEE5}"/>
    <cellStyle name="Migliaia 5 4 2 4 3" xfId="22233" xr:uid="{62C46B4C-9167-42A2-971B-256749C9D193}"/>
    <cellStyle name="Migliaia 5 4 2 5" xfId="12898" xr:uid="{C2860353-D721-40F3-85A3-A8A620D2EF48}"/>
    <cellStyle name="Migliaia 5 4 2 5 3" xfId="23719" xr:uid="{E872D6AA-EA57-4E9F-9786-2B52D2F5C72A}"/>
    <cellStyle name="Migliaia 5 4 2 6" xfId="14449" xr:uid="{B306A3C0-5623-4745-9502-A35305A4098B}"/>
    <cellStyle name="Migliaia 5 4 2 6 2" xfId="26584" xr:uid="{642AF12A-2449-4D1D-9FE4-D7D37DF9B8C1}"/>
    <cellStyle name="Migliaia 5 4 2 7" xfId="16285" xr:uid="{FD7E2B42-5912-477F-9548-7262D4EAF02C}"/>
    <cellStyle name="Migliaia 5 4 2 8" xfId="33099" xr:uid="{470A17B4-D9F9-4416-A056-D79FDE8B36E7}"/>
    <cellStyle name="Migliaia 5 4 3" xfId="390" xr:uid="{2BB302CC-BBD8-4E29-95C1-B60776F1C512}"/>
    <cellStyle name="Migliaia 5 4 3 2" xfId="894" xr:uid="{72C1D741-6CAA-4B02-9CFF-968E83BABBD8}"/>
    <cellStyle name="Migliaia 5 4 3 2 2" xfId="8051" xr:uid="{7825C26C-5436-4CCD-9791-4027ED4FFF30}"/>
    <cellStyle name="Migliaia 5 4 3 2 2 2" xfId="30481" xr:uid="{5087099A-D4A5-48D3-B5CF-545366410335}"/>
    <cellStyle name="Migliaia 5 4 3 2 2 3" xfId="20191" xr:uid="{AD94BA99-77A4-4C07-B2CF-6E291E6BFC94}"/>
    <cellStyle name="Migliaia 5 4 3 2 3" xfId="11173" xr:uid="{11134092-17CE-442E-9F81-AAB00B246FE5}"/>
    <cellStyle name="Migliaia 5 4 3 2 3 3" xfId="23171" xr:uid="{D946F0C7-B3AD-4CD6-86EB-462F10DE1886}"/>
    <cellStyle name="Migliaia 5 4 3 2 4" xfId="27520" xr:uid="{13B4F84C-7BD5-4ED3-911A-A276B25D2713}"/>
    <cellStyle name="Migliaia 5 4 3 2 5" xfId="17223" xr:uid="{1AE7BD2B-5978-4D17-A705-E9321E51CB19}"/>
    <cellStyle name="Migliaia 5 4 3 2 7" xfId="4864" xr:uid="{34A3C088-6F79-42A2-846C-FDAF4B14C871}"/>
    <cellStyle name="Migliaia 5 4 3 3" xfId="6912" xr:uid="{A8DCED9A-C610-43BC-897D-C7EDEE0405FB}"/>
    <cellStyle name="Migliaia 5 4 3 3 2" xfId="29383" xr:uid="{C7DA89EB-478F-42CC-923F-838A39ED5E76}"/>
    <cellStyle name="Migliaia 5 4 3 3 3" xfId="19090" xr:uid="{EE81E61B-3D5B-43FE-900F-663186554BB5}"/>
    <cellStyle name="Migliaia 5 4 3 4" xfId="10075" xr:uid="{13059966-6DFC-4510-B550-8F948073870C}"/>
    <cellStyle name="Migliaia 5 4 3 4 2" xfId="32344" xr:uid="{E8876E77-6B67-42B5-9C71-83EC37EA99D4}"/>
    <cellStyle name="Migliaia 5 4 3 4 3" xfId="22069" xr:uid="{C05F4799-1A23-4EC8-8DD4-D1D6E6FA8BE5}"/>
    <cellStyle name="Migliaia 5 4 3 5" xfId="13340" xr:uid="{E5F8D8A0-6DD5-466B-ADB9-E5EA19C5F77F}"/>
    <cellStyle name="Migliaia 5 4 3 5 3" xfId="23976" xr:uid="{9EEB410A-876F-4B63-86AB-6CDDAAEFDCA9}"/>
    <cellStyle name="Migliaia 5 4 3 6" xfId="26420" xr:uid="{24F22004-609B-4A2A-8CC4-D996832E54B3}"/>
    <cellStyle name="Migliaia 5 4 3 7" xfId="16121" xr:uid="{7ACE9369-8F17-47D0-A352-9FB66089F24D}"/>
    <cellStyle name="Migliaia 5 4 3 9" xfId="3755" xr:uid="{9F91A9B8-7AA0-4FDD-8004-9EFE301D7553}"/>
    <cellStyle name="Migliaia 5 4 4" xfId="747" xr:uid="{4640F3AE-84A7-4270-A761-F0D975EFE7F6}"/>
    <cellStyle name="Migliaia 5 4 4 2" xfId="6626" xr:uid="{9471332C-4FEB-43A5-BA08-6C6E42CD85F9}"/>
    <cellStyle name="Migliaia 5 4 4 2 2" xfId="29126" xr:uid="{AD6818CE-C7A3-4C9D-AECC-2E2B0B4316C9}"/>
    <cellStyle name="Migliaia 5 4 4 2 3" xfId="18833" xr:uid="{F36256A0-68F2-4445-8474-33BE5B1F44BD}"/>
    <cellStyle name="Migliaia 5 4 4 3" xfId="9817" xr:uid="{F7619A5B-ED1A-4AA8-8814-D831C8537A45}"/>
    <cellStyle name="Migliaia 5 4 4 3 2" xfId="32087" xr:uid="{112C3994-DA3E-455B-8E78-5F6DCA9C1096}"/>
    <cellStyle name="Migliaia 5 4 4 3 3" xfId="21811" xr:uid="{67C8F339-3228-491B-A3F4-8E340B02D415}"/>
    <cellStyle name="Migliaia 5 4 4 4" xfId="26162" xr:uid="{1C7CBFF9-2A64-4158-93D3-3036C8361626}"/>
    <cellStyle name="Migliaia 5 4 4 5" xfId="15863" xr:uid="{27F3FF53-9774-4495-8C84-25955E662010}"/>
    <cellStyle name="Migliaia 5 4 4 7" xfId="3269" xr:uid="{FB59DB2D-4E29-42D4-8A32-09DD036E8626}"/>
    <cellStyle name="Migliaia 5 4 5" xfId="6373" xr:uid="{2EB0A61D-8018-44C4-A41B-DA3C140C3E30}"/>
    <cellStyle name="Migliaia 5 4 5 2" xfId="28874" xr:uid="{7EECED2C-3B0E-4D11-9CA9-C462BDABED40}"/>
    <cellStyle name="Migliaia 5 4 5 3" xfId="18580" xr:uid="{2B2FBA2A-3D0D-43DB-B5B0-5C469BEE7487}"/>
    <cellStyle name="Migliaia 5 4 6" xfId="9564" xr:uid="{8E15199C-44EF-4F34-93BF-BC63D006F71E}"/>
    <cellStyle name="Migliaia 5 4 6 2" xfId="31834" xr:uid="{AB023B4E-F22D-4D94-9102-DFB2878C9E1C}"/>
    <cellStyle name="Migliaia 5 4 6 3" xfId="21558" xr:uid="{08970FF2-16B6-487E-AEB8-AABFF2490D44}"/>
    <cellStyle name="Migliaia 5 4 7" xfId="12686" xr:uid="{6AAC62C6-AAA6-4C05-B295-97DFC8731A2F}"/>
    <cellStyle name="Migliaia 5 4 7 3" xfId="23554" xr:uid="{7BE2F0E5-28A2-4322-A52E-8AED5558B331}"/>
    <cellStyle name="Migliaia 5 4 8" xfId="14275" xr:uid="{84450D8E-D812-4E06-9853-BDECE412EB9B}"/>
    <cellStyle name="Migliaia 5 4 8 2" xfId="25910" xr:uid="{48DB0B96-E570-4351-919A-08A1AE56E1AC}"/>
    <cellStyle name="Migliaia 5 4 9" xfId="15610" xr:uid="{A1A474C9-8A6B-4143-8D2A-5D4980639A83}"/>
    <cellStyle name="Migliaia 5 40" xfId="8450" xr:uid="{7E83ECAF-CD55-4A4F-9F6C-90008489B5F4}"/>
    <cellStyle name="Migliaia 5 41" xfId="14201" xr:uid="{3B786A7E-7B20-461E-B78A-B253849E321A}"/>
    <cellStyle name="Migliaia 5 41 2" xfId="14528" xr:uid="{44E940B9-4ACC-43C8-825D-B02BA2231A66}"/>
    <cellStyle name="Migliaia 5 42" xfId="41" xr:uid="{3BCB2EEB-51FB-40E9-B6DE-8E61E89CF4CE}"/>
    <cellStyle name="Migliaia 5 5" xfId="250" xr:uid="{24801E14-AA80-47DD-9420-55F99BD2E30C}"/>
    <cellStyle name="Migliaia 5 5 11" xfId="3423" xr:uid="{4F10A4B0-98A0-4B2C-8925-BA118103FC01}"/>
    <cellStyle name="Migliaia 5 5 2" xfId="849" xr:uid="{765928DE-3967-4F41-B6EB-EC4A6EED343D}"/>
    <cellStyle name="Migliaia 5 5 2 2" xfId="8150" xr:uid="{F0C9BDB6-93AA-45EA-B392-8E5DA3AE569D}"/>
    <cellStyle name="Migliaia 5 5 2 2 2" xfId="30568" xr:uid="{F35E87BF-CA25-4DFB-8E17-82899F0D1CA7}"/>
    <cellStyle name="Migliaia 5 5 2 2 3" xfId="20279" xr:uid="{309332E2-78E1-46C9-A278-9C431B09ADC6}"/>
    <cellStyle name="Migliaia 5 5 2 3" xfId="11261" xr:uid="{096C4915-D361-4AA8-9633-0DC9624BFC3C}"/>
    <cellStyle name="Migliaia 5 5 2 3 3" xfId="23259" xr:uid="{FB0DCA3D-EC3E-449A-B3F9-D05C33AAC4CE}"/>
    <cellStyle name="Migliaia 5 5 2 4" xfId="27606" xr:uid="{C9DE0C5A-4086-4D43-9A8C-C3DE52B13E7C}"/>
    <cellStyle name="Migliaia 5 5 2 5" xfId="17311" xr:uid="{36538E3F-88A8-491E-AD2D-59EAE425ADE7}"/>
    <cellStyle name="Migliaia 5 5 2 6" xfId="33159" xr:uid="{3C0A6ACE-685B-40A9-89BD-C0A3229AD4FC}"/>
    <cellStyle name="Migliaia 5 5 2 7" xfId="4958" xr:uid="{565DC041-86AF-464F-819E-168257F13A0B}"/>
    <cellStyle name="Migliaia 5 5 3" xfId="6791" xr:uid="{58D32389-6B5F-4966-9782-E8DE8FD9CC22}"/>
    <cellStyle name="Migliaia 5 5 3 2" xfId="29283" xr:uid="{3D3CD8C7-B7E7-46CE-A129-F590AA9380F0}"/>
    <cellStyle name="Migliaia 5 5 3 3" xfId="18990" xr:uid="{F20E48B4-E1F9-4077-A802-1F7FA23AD042}"/>
    <cellStyle name="Migliaia 5 5 4" xfId="9975" xr:uid="{C981A2E5-9BFD-4054-8259-0CBF292D67F6}"/>
    <cellStyle name="Migliaia 5 5 4 2" xfId="32244" xr:uid="{87C9D066-DE7F-4721-A1D0-16208BE87164}"/>
    <cellStyle name="Migliaia 5 5 4 3" xfId="21969" xr:uid="{D723D654-3D4D-42EF-A723-1544DBC7954D}"/>
    <cellStyle name="Migliaia 5 5 5" xfId="13052" xr:uid="{3F8A6711-6E87-4B9B-AC0F-EFDD456726C7}"/>
    <cellStyle name="Migliaia 5 5 5 3" xfId="23876" xr:uid="{9FFDCEF4-0840-4DF4-8D48-CD3AC04B2DF9}"/>
    <cellStyle name="Migliaia 5 5 6" xfId="26320" xr:uid="{EDD8F8B6-DA01-40F8-891C-2A84B9B1D03C}"/>
    <cellStyle name="Migliaia 5 5 7" xfId="16021" xr:uid="{B2CCDC8C-D25D-43B5-92C7-E477C5706ECC}"/>
    <cellStyle name="Migliaia 5 52" xfId="1146" xr:uid="{8E5EB64B-569D-474E-8E84-5FFEC7749CBD}"/>
    <cellStyle name="Migliaia 5 6" xfId="697" xr:uid="{2E70F2F2-386A-442A-9F46-AE2B719710AF}"/>
    <cellStyle name="Migliaia 5 6 2" xfId="7930" xr:uid="{EE525884-4EBF-4EE4-9259-039656184606}"/>
    <cellStyle name="Migliaia 5 6 2 2" xfId="30360" xr:uid="{C63CA7C7-AB8C-4698-8A90-6CB4EC9A5BE1}"/>
    <cellStyle name="Migliaia 5 6 2 3" xfId="20070" xr:uid="{83E0BB9A-1A31-4B0E-968F-B3F4CA0F48FD}"/>
    <cellStyle name="Migliaia 5 6 3" xfId="11052" xr:uid="{DE82261A-3D16-4666-8344-C9D2679F5194}"/>
    <cellStyle name="Migliaia 5 6 3 2" xfId="32773" xr:uid="{8C668589-C3D8-451A-A006-D4172FD3158A}"/>
    <cellStyle name="Migliaia 5 6 3 3" xfId="23050" xr:uid="{D456D0E7-3C45-412F-90AA-E582F1B2280E}"/>
    <cellStyle name="Migliaia 5 6 4" xfId="13791" xr:uid="{98413E55-933C-45E6-AE84-64DC22DA6F08}"/>
    <cellStyle name="Migliaia 5 6 4 3" xfId="24430" xr:uid="{9752462A-4CAD-44E6-864B-D5486DF8C87C}"/>
    <cellStyle name="Migliaia 5 6 5" xfId="27401" xr:uid="{28DB884D-B584-4042-9658-12450219E3F3}"/>
    <cellStyle name="Migliaia 5 6 6" xfId="17102" xr:uid="{08D9B195-3417-4E93-9AD1-DF636EFF62DD}"/>
    <cellStyle name="Migliaia 5 6 7" xfId="32973" xr:uid="{799D5BD0-2D0F-4C77-BFFB-F1933F8F7940}"/>
    <cellStyle name="Migliaia 5 6 9" xfId="4750" xr:uid="{85C14A37-C6C0-4005-A266-4FD8DA4B0702}"/>
    <cellStyle name="Migliaia 5 7" xfId="4624" xr:uid="{31D3FBF9-1028-4058-97CA-0723F68640F2}"/>
    <cellStyle name="Migliaia 5 7 2" xfId="7800" xr:uid="{2CA46313-DC19-4234-BF16-949B493CE92E}"/>
    <cellStyle name="Migliaia 5 7 2 2" xfId="30228" xr:uid="{5372C813-7FF3-4139-929A-AEE06D5C2D3C}"/>
    <cellStyle name="Migliaia 5 7 2 3" xfId="19939" xr:uid="{B959E64D-7F96-4D32-9637-AF32630BC513}"/>
    <cellStyle name="Migliaia 5 7 3" xfId="10923" xr:uid="{B05E4F05-4562-4F2A-A12E-4050210598E4}"/>
    <cellStyle name="Migliaia 5 7 3 3" xfId="22918" xr:uid="{C54524C6-D116-49DE-90FA-D6A2BCA18A7E}"/>
    <cellStyle name="Migliaia 5 7 4" xfId="13853" xr:uid="{1EF284EC-C04C-4FFD-8F4F-0EDE3FF595D2}"/>
    <cellStyle name="Migliaia 5 7 4 3" xfId="24493" xr:uid="{6463D51E-1005-4138-9BDF-816A3331989E}"/>
    <cellStyle name="Migliaia 5 7 5" xfId="27269" xr:uid="{15455B5C-0530-41A2-AF5F-FCC6EA62F522}"/>
    <cellStyle name="Migliaia 5 7 6" xfId="16970" xr:uid="{51D01890-C2AD-4D40-ACBC-4A844222685C}"/>
    <cellStyle name="Migliaia 5 8" xfId="4554" xr:uid="{B8DDC5EB-40D0-4094-BC4E-58B084A39D9E}"/>
    <cellStyle name="Migliaia 5 8 2" xfId="7730" xr:uid="{60930AB7-D10B-4EBF-9C7D-BB4F1C4842F0}"/>
    <cellStyle name="Migliaia 5 8 2 2" xfId="30159" xr:uid="{66EB570B-1029-49C4-8769-DF4D67AA2EBE}"/>
    <cellStyle name="Migliaia 5 8 2 3" xfId="19869" xr:uid="{AF4729DC-2789-49BB-B30E-9E8BDD568DAD}"/>
    <cellStyle name="Migliaia 5 8 3" xfId="10853" xr:uid="{AF7BABDF-C4BA-4EF4-AACB-8861918AEDF5}"/>
    <cellStyle name="Migliaia 5 8 3 3" xfId="22848" xr:uid="{414A710B-F711-4EF7-8C18-F12E23D13BDF}"/>
    <cellStyle name="Migliaia 5 8 4" xfId="13876" xr:uid="{DE8B820F-B958-471D-8E0C-3B4BD018C779}"/>
    <cellStyle name="Migliaia 5 8 4 3" xfId="24516" xr:uid="{C2182A6A-59FA-43FD-94EA-B6373DAF79D5}"/>
    <cellStyle name="Migliaia 5 8 5" xfId="27199" xr:uid="{EE2B0CA9-3120-4CC2-B852-9EA01289B1F1}"/>
    <cellStyle name="Migliaia 5 8 6" xfId="16900" xr:uid="{D318517E-8F75-4760-B0C5-3B7A31728FE8}"/>
    <cellStyle name="Migliaia 5 9" xfId="4420" xr:uid="{C08170B3-AB87-4D64-ADA8-913653BC9E00}"/>
    <cellStyle name="Migliaia 5 9 2" xfId="7596" xr:uid="{D4DE8B3E-0EE2-4100-92EB-91ADC860581A}"/>
    <cellStyle name="Migliaia 5 9 2 2" xfId="30025" xr:uid="{7077FB06-1C9C-4613-88E2-80CD6169B0DA}"/>
    <cellStyle name="Migliaia 5 9 2 3" xfId="19735" xr:uid="{054AF603-2E62-48D7-BDF3-3C3EB6293236}"/>
    <cellStyle name="Migliaia 5 9 3" xfId="10719" xr:uid="{6804CDF6-430D-49F6-B488-E4B5727ED519}"/>
    <cellStyle name="Migliaia 5 9 3 3" xfId="22714" xr:uid="{5F4D2574-495E-4766-8548-11C0ABBBF741}"/>
    <cellStyle name="Migliaia 5 9 4" xfId="13891" xr:uid="{07FFC0EB-7824-4AC3-9A79-ABA472F53990}"/>
    <cellStyle name="Migliaia 5 9 4 3" xfId="24531" xr:uid="{60690FBC-EAEB-4D25-AD3C-C780FC6E44F4}"/>
    <cellStyle name="Migliaia 5 9 5" xfId="27065" xr:uid="{230649E8-3DE7-4C07-96FA-043969F23F5F}"/>
    <cellStyle name="Migliaia 5 9 6" xfId="16766" xr:uid="{29076CA3-583B-4233-B3FD-E45DB6D7E51B}"/>
    <cellStyle name="Migliaia 5_BRESCIA" xfId="440" xr:uid="{319096D3-F200-4B5E-B17B-1E494765C0C0}"/>
    <cellStyle name="Migliaia 50" xfId="4043" xr:uid="{AFA22B20-5705-4378-926B-E696E2029BD9}"/>
    <cellStyle name="Migliaia 50 2" xfId="7218" xr:uid="{CF55E633-E400-4D8D-B2B7-072AEF4B3ED2}"/>
    <cellStyle name="Migliaia 50 2 2" xfId="29690" xr:uid="{94D3FB3F-4474-44D9-B399-DB2C270BB489}"/>
    <cellStyle name="Migliaia 50 2 3" xfId="19400" xr:uid="{4F4B3EFB-C04C-4B26-9823-64CAC5D97B7E}"/>
    <cellStyle name="Migliaia 50 3" xfId="10384" xr:uid="{89F501E4-9F0A-45B2-A8B4-1D565EB03CEE}"/>
    <cellStyle name="Migliaia 50 3 3" xfId="22379" xr:uid="{A62B7B9C-EFCF-4447-8CC1-165017227334}"/>
    <cellStyle name="Migliaia 50 4" xfId="14078" xr:uid="{532C20D4-C6CB-4E2B-97FE-5BA5FBC80629}"/>
    <cellStyle name="Migliaia 50 4 3" xfId="24713" xr:uid="{C8528F3E-B1E1-4118-BB27-B477D640766E}"/>
    <cellStyle name="Migliaia 50 5" xfId="26730" xr:uid="{2BAB9B54-45F8-486A-AFAF-2E5D4FF792B3}"/>
    <cellStyle name="Migliaia 50 6" xfId="16431" xr:uid="{A34F377C-714D-4954-808D-5DA2DB691C43}"/>
    <cellStyle name="Migliaia 51" xfId="3169" xr:uid="{EDB49BC3-BB1F-4BA1-8FFF-682B45893E89}"/>
    <cellStyle name="Migliaia 51 2" xfId="6524" xr:uid="{D13371E3-189F-4187-A14A-A80163F58572}"/>
    <cellStyle name="Migliaia 51 2 2" xfId="29024" xr:uid="{B3B39382-8F20-4709-91F2-906BDBEEE63C}"/>
    <cellStyle name="Migliaia 51 2 3" xfId="18731" xr:uid="{83C0EBBF-C37A-4B22-8F52-126A0F912EFF}"/>
    <cellStyle name="Migliaia 51 3" xfId="9715" xr:uid="{AA4BD06E-9F49-427A-B49D-E1C3476C5766}"/>
    <cellStyle name="Migliaia 51 3 2" xfId="31985" xr:uid="{3D187F7D-CC34-4DC8-AEC9-6D8630D9A4A5}"/>
    <cellStyle name="Migliaia 51 3 3" xfId="21709" xr:uid="{E7C11055-5FE1-4D1C-958F-56756940D929}"/>
    <cellStyle name="Migliaia 51 4" xfId="14121" xr:uid="{F52503CE-5882-493F-8113-8B63AA52E61D}"/>
    <cellStyle name="Migliaia 51 4 3" xfId="24757" xr:uid="{58FB59E6-E6AD-413A-B91F-FB77D117BB67}"/>
    <cellStyle name="Migliaia 51 5" xfId="26061" xr:uid="{7560FE27-E202-409B-8F69-775BF42834BD}"/>
    <cellStyle name="Migliaia 51 6" xfId="15761" xr:uid="{CD71CA3C-17C2-4520-933A-A043C7102948}"/>
    <cellStyle name="Migliaia 52" xfId="2984" xr:uid="{EF1B2AFF-3ADC-48F6-97DF-A3C3C77613AB}"/>
    <cellStyle name="Migliaia 52 2" xfId="6274" xr:uid="{5E7056DC-6E32-4A66-93DD-69E69A253A99}"/>
    <cellStyle name="Migliaia 52 2 2" xfId="28775" xr:uid="{58FF1A47-3587-42B5-B7BB-D0A176D17383}"/>
    <cellStyle name="Migliaia 52 2 3" xfId="18481" xr:uid="{D5DDE973-1960-401F-90D6-6E9B6FB831C7}"/>
    <cellStyle name="Migliaia 52 3" xfId="9465" xr:uid="{29DF1B0C-325C-4657-8721-159F6770A075}"/>
    <cellStyle name="Migliaia 52 3 2" xfId="31735" xr:uid="{6F526CD1-F10E-4318-8C19-205D5395FFF5}"/>
    <cellStyle name="Migliaia 52 3 3" xfId="21459" xr:uid="{5AA270BF-07A7-4B26-870A-CCEA198C6977}"/>
    <cellStyle name="Migliaia 52 4" xfId="25811" xr:uid="{5D4011C9-F34F-43A5-B80E-053932107FE6}"/>
    <cellStyle name="Migliaia 52 5" xfId="15511" xr:uid="{9FFEA637-5EFE-474B-811A-F47832739CED}"/>
    <cellStyle name="Migliaia 53" xfId="2976" xr:uid="{FB924754-A157-47EF-8F98-30662569A1C6}"/>
    <cellStyle name="Migliaia 53 2" xfId="6267" xr:uid="{C25D938F-7A3E-4CCF-B4D9-27E668B99E1F}"/>
    <cellStyle name="Migliaia 53 2 2" xfId="28768" xr:uid="{91453F53-ECAC-415A-96C1-B11605B9A888}"/>
    <cellStyle name="Migliaia 53 2 3" xfId="18474" xr:uid="{C00139AF-379A-497F-B23A-9D15796DA220}"/>
    <cellStyle name="Migliaia 53 3" xfId="9458" xr:uid="{10D2B721-8953-46DA-AC24-0F7CBE9E1C50}"/>
    <cellStyle name="Migliaia 53 3 2" xfId="31728" xr:uid="{5179FFC1-EA9A-4E1A-A47D-76679B5198DC}"/>
    <cellStyle name="Migliaia 53 3 3" xfId="21452" xr:uid="{BE3F3FAA-C298-4AA2-A3ED-03DCB54E5712}"/>
    <cellStyle name="Migliaia 53 4" xfId="25804" xr:uid="{C560CD32-0539-45E2-B888-6D328913BB4F}"/>
    <cellStyle name="Migliaia 53 5" xfId="15504" xr:uid="{E73B1C0F-6D9B-436D-85C0-FABBAEA84980}"/>
    <cellStyle name="Migliaia 54" xfId="5134" xr:uid="{BFFB2170-20A4-4114-A3B6-6DF64D927BD2}"/>
    <cellStyle name="Migliaia 54 2" xfId="8328" xr:uid="{F0C9949B-0640-481B-90BD-DE8DAF47A299}"/>
    <cellStyle name="Migliaia 54 2 2" xfId="30737" xr:uid="{D790C9D3-B32D-4CD9-AC3F-EE3A6C80986E}"/>
    <cellStyle name="Migliaia 54 2 3" xfId="20451" xr:uid="{DDFEED75-F18A-46EA-9921-19B3908E8669}"/>
    <cellStyle name="Migliaia 54 3" xfId="11431" xr:uid="{72306821-C0FA-413B-BF8D-0F0CB120CCCE}"/>
    <cellStyle name="Migliaia 54 3 3" xfId="23431" xr:uid="{4E1F4E02-651B-47DE-A4AB-25DDA8D8786A}"/>
    <cellStyle name="Migliaia 54 4" xfId="27777" xr:uid="{965422EE-2293-455D-92B5-AF20A730F1DC}"/>
    <cellStyle name="Migliaia 54 5" xfId="17483" xr:uid="{1A7C6B1F-7658-45D2-AB41-3FE6DB527CE5}"/>
    <cellStyle name="Migliaia 55" xfId="2969" xr:uid="{C51A5E64-6BDC-413E-8791-DC88346CB4F2}"/>
    <cellStyle name="Migliaia 55 2" xfId="6260" xr:uid="{7EC61F38-FE4B-4BD7-BF11-CA3D9EFEFD22}"/>
    <cellStyle name="Migliaia 55 2 2" xfId="28761" xr:uid="{0E8863FB-80C3-42BF-9568-007F9E54D4C3}"/>
    <cellStyle name="Migliaia 55 2 3" xfId="18467" xr:uid="{B244DB5A-5F66-492B-8411-ED7A3485FDB6}"/>
    <cellStyle name="Migliaia 55 3" xfId="9451" xr:uid="{7BFC6155-4D80-4AA2-9E4F-40A8288CA100}"/>
    <cellStyle name="Migliaia 55 3 2" xfId="31721" xr:uid="{35D4E811-83EC-4D68-8BAE-CF977461DCCA}"/>
    <cellStyle name="Migliaia 55 3 3" xfId="21445" xr:uid="{034269DA-695A-4A10-BE42-DBF188CC321D}"/>
    <cellStyle name="Migliaia 55 4" xfId="25797" xr:uid="{3610B6CA-2042-47A1-9218-2849BDD7D3F4}"/>
    <cellStyle name="Migliaia 55 5" xfId="15497" xr:uid="{BB1DA30C-56EC-49F4-89EF-7814E3F0BEF5}"/>
    <cellStyle name="Migliaia 56" xfId="2961" xr:uid="{99F2C1BB-86C4-4F4B-98F9-EA2E5A458153}"/>
    <cellStyle name="Migliaia 56 2" xfId="6253" xr:uid="{97E948C4-E5AE-4AD0-A75F-37C218C9D69D}"/>
    <cellStyle name="Migliaia 56 2 2" xfId="28754" xr:uid="{27D833D1-6800-4DE5-ABBC-0B5754EE9AEE}"/>
    <cellStyle name="Migliaia 56 2 3" xfId="18460" xr:uid="{CFC789FF-AC76-4440-B903-A0A1B5F6D033}"/>
    <cellStyle name="Migliaia 56 3" xfId="9444" xr:uid="{CA1EEDFE-313B-4777-97BF-96FB5AEA1156}"/>
    <cellStyle name="Migliaia 56 3 2" xfId="31714" xr:uid="{DE4E5D59-7989-4354-B094-0314AC0989F4}"/>
    <cellStyle name="Migliaia 56 3 3" xfId="21438" xr:uid="{D204CE6D-E64A-43F3-ACE4-A755474B561E}"/>
    <cellStyle name="Migliaia 56 4" xfId="25790" xr:uid="{30CD68E6-887C-476D-8511-7C4023F7F8EA}"/>
    <cellStyle name="Migliaia 56 5" xfId="15490" xr:uid="{45EAF018-015A-4EE6-BB77-41724CD1A780}"/>
    <cellStyle name="Migliaia 57" xfId="2956" xr:uid="{E95C1EF8-A678-4882-9819-D39118DAB846}"/>
    <cellStyle name="Migliaia 57 2" xfId="6248" xr:uid="{1B127EC0-5AA7-48FA-9113-0173A17B62BE}"/>
    <cellStyle name="Migliaia 57 2 2" xfId="28749" xr:uid="{0522BACE-ED3A-49C8-B932-33F715599829}"/>
    <cellStyle name="Migliaia 57 2 3" xfId="18455" xr:uid="{9F4D0819-A0BF-4975-9A9B-D6E09D0A28B1}"/>
    <cellStyle name="Migliaia 57 3" xfId="9439" xr:uid="{30A25670-A7CF-41A0-BE05-87CC0869BC83}"/>
    <cellStyle name="Migliaia 57 3 2" xfId="31709" xr:uid="{4D8A870B-976A-420D-8B67-910486BD4A37}"/>
    <cellStyle name="Migliaia 57 3 3" xfId="21433" xr:uid="{AB71F07F-C7C3-4440-AC44-E899A5D2F466}"/>
    <cellStyle name="Migliaia 57 4" xfId="25785" xr:uid="{2AFBA487-B2DD-4618-9C25-FBE8A178B648}"/>
    <cellStyle name="Migliaia 57 5" xfId="15485" xr:uid="{772BFC12-5A46-49CE-BBF9-3489CF0A2B2D}"/>
    <cellStyle name="Migliaia 58" xfId="2791" xr:uid="{B9ECE1D5-C186-47D0-9B3C-7031E8258612}"/>
    <cellStyle name="Migliaia 58 2" xfId="6075" xr:uid="{C71346BC-B7FD-467E-972F-4A9ECAE808D1}"/>
    <cellStyle name="Migliaia 58 2 2" xfId="28576" xr:uid="{461622CD-D436-47FB-B262-7C41EAE576EB}"/>
    <cellStyle name="Migliaia 58 2 3" xfId="18282" xr:uid="{A63CE0F8-AEA2-44E2-A65C-ABFDE3733FCF}"/>
    <cellStyle name="Migliaia 58 3" xfId="9266" xr:uid="{84706D63-59F0-4DB0-B3C3-52AD48E45FCC}"/>
    <cellStyle name="Migliaia 58 3 2" xfId="31536" xr:uid="{A08CB7B5-7026-4B29-A301-BB4A1F5EAA2D}"/>
    <cellStyle name="Migliaia 58 3 3" xfId="21260" xr:uid="{B3D18836-1E1D-47B4-99C8-16E5CE43A1C4}"/>
    <cellStyle name="Migliaia 58 4" xfId="25612" xr:uid="{8F339496-9936-4244-9AC4-BC5B03E070F9}"/>
    <cellStyle name="Migliaia 58 5" xfId="15312" xr:uid="{FD3B91C0-3529-49FE-8176-496666D746FA}"/>
    <cellStyle name="Migliaia 59" xfId="2786" xr:uid="{9169E5A7-A4D4-4D6C-8D89-0E3CFFFFF09C}"/>
    <cellStyle name="Migliaia 59 2" xfId="6070" xr:uid="{072AE642-0061-477D-AAC5-D25250862C81}"/>
    <cellStyle name="Migliaia 59 2 2" xfId="28571" xr:uid="{83276F82-C25D-47D4-BC00-BB64AF3CD104}"/>
    <cellStyle name="Migliaia 59 2 3" xfId="18277" xr:uid="{E93D7C48-7864-4302-BEA9-96AB6A4349F8}"/>
    <cellStyle name="Migliaia 59 3" xfId="9261" xr:uid="{965EDD51-81CF-4D00-9AD0-C75BAEA51489}"/>
    <cellStyle name="Migliaia 59 3 2" xfId="31531" xr:uid="{D0A49C37-BAFD-486D-9434-E8439514457A}"/>
    <cellStyle name="Migliaia 59 3 3" xfId="21255" xr:uid="{07AC6520-D15E-40B4-A50C-51820C31E355}"/>
    <cellStyle name="Migliaia 59 4" xfId="25607" xr:uid="{20C78038-2A63-4EAA-9DB6-F7134F00D4CC}"/>
    <cellStyle name="Migliaia 59 5" xfId="15307" xr:uid="{54138096-494D-416E-AFF3-587382F1C02F}"/>
    <cellStyle name="Migliaia 6" xfId="71" xr:uid="{85F51ADF-AEE4-47CB-8A3B-C6F053668F89}"/>
    <cellStyle name="Migliaia 6 10" xfId="4067" xr:uid="{E5D4F44E-D4C3-4329-8D4A-8E5B769AE0CE}"/>
    <cellStyle name="Migliaia 6 10 2" xfId="7242" xr:uid="{CC66F863-5EAC-41B4-B628-EB084ED87C71}"/>
    <cellStyle name="Migliaia 6 10 2 2" xfId="29713" xr:uid="{A2DD0E85-7133-4E4C-AE7A-F7B55FCBD228}"/>
    <cellStyle name="Migliaia 6 10 2 3" xfId="19423" xr:uid="{725F3572-C7B8-4428-BF2E-AF85886A3C52}"/>
    <cellStyle name="Migliaia 6 10 3" xfId="10407" xr:uid="{DCFA1666-B24E-435D-BFCA-D1497A564B6F}"/>
    <cellStyle name="Migliaia 6 10 3 3" xfId="22402" xr:uid="{8CCACEF0-3A8C-4A55-97C7-8CCCDCEC46B1}"/>
    <cellStyle name="Migliaia 6 10 4" xfId="26753" xr:uid="{B4200FAE-4E7B-404D-AF85-666682E32EC9}"/>
    <cellStyle name="Migliaia 6 10 5" xfId="16454" xr:uid="{B3876861-29A4-454E-8471-2FBCDF583895}"/>
    <cellStyle name="Migliaia 6 11" xfId="3189" xr:uid="{3889AFE3-1F8C-4630-9006-6EF868A6352B}"/>
    <cellStyle name="Migliaia 6 11 2" xfId="6544" xr:uid="{BD734B63-3DA6-482B-B92A-55FAB5A7C7BC}"/>
    <cellStyle name="Migliaia 6 11 2 2" xfId="29044" xr:uid="{543DF967-DB6A-43EE-BEAC-887ED0208BB7}"/>
    <cellStyle name="Migliaia 6 11 2 3" xfId="18751" xr:uid="{3DD3ADC0-24C3-4A90-8CAD-625D677DAD87}"/>
    <cellStyle name="Migliaia 6 11 3" xfId="9735" xr:uid="{78FBB97B-B2BA-47D9-8B1E-FAD7563F6A0A}"/>
    <cellStyle name="Migliaia 6 11 3 2" xfId="32005" xr:uid="{5C5DDF75-35E8-4E60-8E1E-2A524C24CA5F}"/>
    <cellStyle name="Migliaia 6 11 3 3" xfId="21729" xr:uid="{77052EEB-DCE7-41D6-87C2-902E2FC129B0}"/>
    <cellStyle name="Migliaia 6 11 4" xfId="26081" xr:uid="{80D37A36-CE0B-4F84-A7F3-603E5AF2F945}"/>
    <cellStyle name="Migliaia 6 11 5" xfId="15781" xr:uid="{152840CE-C332-4533-8752-78A9D13011D1}"/>
    <cellStyle name="Migliaia 6 12" xfId="3004" xr:uid="{7E15405E-664E-4C1A-A22B-D80BB31B1BAE}"/>
    <cellStyle name="Migliaia 6 12 2" xfId="6293" xr:uid="{EE465DB8-49D0-40D6-9AE0-DBBA7847A002}"/>
    <cellStyle name="Migliaia 6 12 2 2" xfId="28794" xr:uid="{C6ED47F6-98A0-466B-94F6-9BA69BA95367}"/>
    <cellStyle name="Migliaia 6 12 2 3" xfId="18500" xr:uid="{C00AF941-E8D3-43CE-8DE6-1378A2DC3084}"/>
    <cellStyle name="Migliaia 6 12 3" xfId="9484" xr:uid="{8D8DDF40-E013-4F1D-8463-5BF1EC64EE0B}"/>
    <cellStyle name="Migliaia 6 12 3 2" xfId="31754" xr:uid="{DAB30107-FDB5-4A3F-926E-B3AB80D5CBFD}"/>
    <cellStyle name="Migliaia 6 12 3 3" xfId="21478" xr:uid="{2602CFA5-9CDD-46AE-BA03-FA8519D1E268}"/>
    <cellStyle name="Migliaia 6 12 4" xfId="25830" xr:uid="{89F6B8FC-156A-4AD4-911A-9C58252D7983}"/>
    <cellStyle name="Migliaia 6 12 5" xfId="15530" xr:uid="{79B0EE06-FD5E-4629-8385-97D3F2B0E10B}"/>
    <cellStyle name="Migliaia 6 13" xfId="2890" xr:uid="{42D3564F-C015-4F67-8984-AAB96DA37C2B}"/>
    <cellStyle name="Migliaia 6 13 2" xfId="6182" xr:uid="{274EBED9-51EF-4224-9BE7-30886FD90934}"/>
    <cellStyle name="Migliaia 6 13 2 2" xfId="28683" xr:uid="{37EDCA1F-28F9-47A2-94F9-F7449FE80DFA}"/>
    <cellStyle name="Migliaia 6 13 2 3" xfId="18389" xr:uid="{CCA2D227-2F8E-4D69-875E-988EBD36C113}"/>
    <cellStyle name="Migliaia 6 13 3" xfId="9373" xr:uid="{57FB80EE-E371-4630-AD7D-B0C9EE7492CA}"/>
    <cellStyle name="Migliaia 6 13 3 2" xfId="31643" xr:uid="{EFDDAE26-EF52-44EF-B49F-C37965F97C61}"/>
    <cellStyle name="Migliaia 6 13 3 3" xfId="21367" xr:uid="{BD9E87CE-D84F-436E-AAB7-63A6EFF59003}"/>
    <cellStyle name="Migliaia 6 13 4" xfId="25719" xr:uid="{A0D2742F-34E0-4728-9987-217DCAABBDDF}"/>
    <cellStyle name="Migliaia 6 13 5" xfId="15419" xr:uid="{43BD193D-5DED-4273-B4A8-B6BE45CFFB26}"/>
    <cellStyle name="Migliaia 6 14" xfId="2809" xr:uid="{A710373F-04DF-43D7-80AA-EA42B0C35FEB}"/>
    <cellStyle name="Migliaia 6 14 2" xfId="6095" xr:uid="{5154007D-705E-44EA-8779-8FA6A16B182A}"/>
    <cellStyle name="Migliaia 6 14 2 2" xfId="28596" xr:uid="{B0444281-DBAD-49D7-A053-4927973745BA}"/>
    <cellStyle name="Migliaia 6 14 2 3" xfId="18302" xr:uid="{F3D3FA2F-4B48-4D7D-B634-876E5B648571}"/>
    <cellStyle name="Migliaia 6 14 3" xfId="9286" xr:uid="{3CA538F1-1F12-4564-BD2B-E167AB77E9B8}"/>
    <cellStyle name="Migliaia 6 14 3 2" xfId="31556" xr:uid="{04B56F80-F5E6-4D5B-9840-519B134711B8}"/>
    <cellStyle name="Migliaia 6 14 3 3" xfId="21280" xr:uid="{223A1F54-D6D2-4E6C-BF73-CE8403536C32}"/>
    <cellStyle name="Migliaia 6 14 4" xfId="25632" xr:uid="{BEC1A502-F4A7-4D58-8312-1837F2FA7D12}"/>
    <cellStyle name="Migliaia 6 14 5" xfId="15332" xr:uid="{8FBF8A03-C058-4278-96C4-3252EE7E2DEB}"/>
    <cellStyle name="Migliaia 6 15" xfId="2711" xr:uid="{DD95DF0B-BC95-41F1-8AE3-59381DAC51CC}"/>
    <cellStyle name="Migliaia 6 15 2" xfId="5996" xr:uid="{C0B321D2-DF0D-4099-9A59-4EEA8FACA991}"/>
    <cellStyle name="Migliaia 6 15 2 2" xfId="28497" xr:uid="{A347DF2D-1B79-4F52-9E78-8B4BEC83115E}"/>
    <cellStyle name="Migliaia 6 15 2 3" xfId="18203" xr:uid="{15DF84A0-9F4C-443B-B532-9B435EE34187}"/>
    <cellStyle name="Migliaia 6 15 3" xfId="9187" xr:uid="{46942C74-5AB6-4CFF-907D-D9157C961422}"/>
    <cellStyle name="Migliaia 6 15 3 2" xfId="31457" xr:uid="{3354F48D-774A-45FD-9C40-F4698327AA8D}"/>
    <cellStyle name="Migliaia 6 15 3 3" xfId="21181" xr:uid="{D7BB5177-C0DE-4A7B-9D71-04A7C96BEE60}"/>
    <cellStyle name="Migliaia 6 15 4" xfId="25533" xr:uid="{93C01D1F-D219-4EC6-B761-6C6869DF9998}"/>
    <cellStyle name="Migliaia 6 15 5" xfId="15233" xr:uid="{553D9AD6-3408-4C63-9D12-2C9BE07B9B3D}"/>
    <cellStyle name="Migliaia 6 16" xfId="2400" xr:uid="{5FBE4243-AA45-461D-8568-979B12E9BB72}"/>
    <cellStyle name="Migliaia 6 16 2" xfId="5747" xr:uid="{435F8636-5289-41AE-9722-647186F91BDC}"/>
    <cellStyle name="Migliaia 6 16 2 2" xfId="28263" xr:uid="{C8397A16-1488-4F5A-A797-994392C05C0B}"/>
    <cellStyle name="Migliaia 6 16 2 3" xfId="17969" xr:uid="{73EBA759-C655-43B9-9600-0CE8F6F07A90}"/>
    <cellStyle name="Migliaia 6 16 3" xfId="8953" xr:uid="{B72B7552-41F0-4DE1-970C-584BAF9FF600}"/>
    <cellStyle name="Migliaia 6 16 3 2" xfId="31223" xr:uid="{891C46D8-AE6C-441A-A10E-A14D4120C73D}"/>
    <cellStyle name="Migliaia 6 16 3 3" xfId="20947" xr:uid="{6F4BA2E9-AF86-4DF9-ABA0-B564B437A858}"/>
    <cellStyle name="Migliaia 6 16 4" xfId="25299" xr:uid="{96D96368-356C-4FA5-A833-A93222E725DB}"/>
    <cellStyle name="Migliaia 6 16 5" xfId="14999" xr:uid="{14B21930-1EC1-4FC8-AEBE-0DC3086379ED}"/>
    <cellStyle name="Migliaia 6 17" xfId="2235" xr:uid="{D51FB68D-5C93-4B52-9C67-734946FA77C6}"/>
    <cellStyle name="Migliaia 6 17 2" xfId="5580" xr:uid="{B50E350F-E70E-4034-8364-6970E80EE54C}"/>
    <cellStyle name="Migliaia 6 17 2 2" xfId="28096" xr:uid="{12F9FA74-C2FF-47AE-A4CC-3DBA66E4BF8A}"/>
    <cellStyle name="Migliaia 6 17 2 3" xfId="17802" xr:uid="{8FDD9096-3E42-4729-A87F-55994D328AC9}"/>
    <cellStyle name="Migliaia 6 17 3" xfId="8786" xr:uid="{A23B52F0-04EA-464B-8FDC-C90FD66D49AE}"/>
    <cellStyle name="Migliaia 6 17 3 2" xfId="31056" xr:uid="{042D875F-0483-46F7-AACA-E940CD15094C}"/>
    <cellStyle name="Migliaia 6 17 3 3" xfId="20780" xr:uid="{F5C6324A-8773-40DF-BC25-4C71F6E764F5}"/>
    <cellStyle name="Migliaia 6 17 4" xfId="25132" xr:uid="{0696F6D7-9CF6-4B5C-B06E-285C6020C423}"/>
    <cellStyle name="Migliaia 6 17 5" xfId="14832" xr:uid="{EDF97A8C-D970-4206-8E59-83026BB7C25B}"/>
    <cellStyle name="Migliaia 6 18" xfId="2144" xr:uid="{055EADDE-2FD2-4E42-94FF-74D4F25E120E}"/>
    <cellStyle name="Migliaia 6 18 2" xfId="5521" xr:uid="{96E3B8D8-62FB-4E6D-97B6-2EB76C7D9AB3}"/>
    <cellStyle name="Migliaia 6 18 2 2" xfId="28051" xr:uid="{D5FD566B-FD6C-46FF-8C02-47CD86688D24}"/>
    <cellStyle name="Migliaia 6 18 2 3" xfId="17757" xr:uid="{EB5E5B1C-61EE-4544-96AE-D86F6EE5B757}"/>
    <cellStyle name="Migliaia 6 18 3" xfId="8734" xr:uid="{9BD9D72B-3BFF-4ADF-88C0-1012B130F8EA}"/>
    <cellStyle name="Migliaia 6 18 3 2" xfId="31011" xr:uid="{0F917C0E-DFA8-4CD4-ACB6-2757CDC15136}"/>
    <cellStyle name="Migliaia 6 18 3 3" xfId="20735" xr:uid="{9C003EAE-2622-46AD-86C1-C71A229AD09F}"/>
    <cellStyle name="Migliaia 6 18 4" xfId="25080" xr:uid="{36F88D0C-CC56-4445-93A7-B85FD46F1880}"/>
    <cellStyle name="Migliaia 6 18 5" xfId="14780" xr:uid="{B027F9AB-1C4B-4FFF-BDC6-5CD7EED48FF9}"/>
    <cellStyle name="Migliaia 6 19" xfId="2038" xr:uid="{A1AAF678-24FB-43FB-BB10-52E455256A70}"/>
    <cellStyle name="Migliaia 6 19 2" xfId="5454" xr:uid="{A2FD733E-B169-4D85-9389-397AD5D71B9F}"/>
    <cellStyle name="Migliaia 6 19 2 2" xfId="28007" xr:uid="{66DDD284-5FCC-42B9-BEE4-4BB0446A8E63}"/>
    <cellStyle name="Migliaia 6 19 2 3" xfId="17713" xr:uid="{FCA73262-7F26-49A2-80A6-A9120464454A}"/>
    <cellStyle name="Migliaia 6 19 3" xfId="8688" xr:uid="{BDDD885A-0817-427B-BFAC-843430647FDD}"/>
    <cellStyle name="Migliaia 6 19 3 2" xfId="30967" xr:uid="{84A2EF80-90BD-4743-983F-D40EDE1E4A4F}"/>
    <cellStyle name="Migliaia 6 19 3 3" xfId="20691" xr:uid="{2733EFA0-5180-416F-9F15-2B905B6CAAE6}"/>
    <cellStyle name="Migliaia 6 19 4" xfId="25034" xr:uid="{3A3C93F6-4743-4E7E-B20A-BC809F39F472}"/>
    <cellStyle name="Migliaia 6 19 5" xfId="14734" xr:uid="{D2ECA670-C74D-4601-8993-5946D5659CAA}"/>
    <cellStyle name="Migliaia 6 2" xfId="99" xr:uid="{62ACE51D-7443-4294-AC60-F14090E83444}"/>
    <cellStyle name="Migliaia 6 2 10" xfId="9648" xr:uid="{F916425D-C250-4920-93AE-7ADD6AE7F1AF}"/>
    <cellStyle name="Migliaia 6 2 10 2" xfId="31918" xr:uid="{2118313A-171A-4480-AECD-0949A154929F}"/>
    <cellStyle name="Migliaia 6 2 10 3" xfId="21642" xr:uid="{9C0F37B9-E39B-4DCF-8E04-CA4B5208ED91}"/>
    <cellStyle name="Migliaia 6 2 11" xfId="12768" xr:uid="{B852CF1E-B805-4802-BFA6-B8C30C53BA6A}"/>
    <cellStyle name="Migliaia 6 2 11 3" xfId="23638" xr:uid="{B9B94944-D9E2-429A-825E-AF3A5CB1A74D}"/>
    <cellStyle name="Migliaia 6 2 12" xfId="14264" xr:uid="{4F1723F3-9177-41A1-B6D6-C6E1736B30FF}"/>
    <cellStyle name="Migliaia 6 2 12 2" xfId="25994" xr:uid="{CA6632C1-2124-4B4F-B9DE-FD152D6E84A6}"/>
    <cellStyle name="Migliaia 6 2 13" xfId="15694" xr:uid="{719549EC-5AF5-4F8F-A30A-510802766CAC}"/>
    <cellStyle name="Migliaia 6 2 16" xfId="1209" xr:uid="{4DD15A5A-9B25-4B33-BB0D-D47DB43E6238}"/>
    <cellStyle name="Migliaia 6 2 2" xfId="156" xr:uid="{FCA32892-FC78-41F1-8FEC-041D1B60D0A4}"/>
    <cellStyle name="Migliaia 6 2 2 2" xfId="563" xr:uid="{91344E39-BC0A-457F-A9A9-7CDFB69959EE}"/>
    <cellStyle name="Migliaia 6 2 2 2 2" xfId="1109" xr:uid="{7763CFC1-DCEB-4050-BD8C-EEA01D4421AA}"/>
    <cellStyle name="Migliaia 6 2 2 2 2 2" xfId="30652" xr:uid="{BBCC31E0-A175-43CC-BCDC-9DF855008963}"/>
    <cellStyle name="Migliaia 6 2 2 2 2 3" xfId="20364" xr:uid="{1BC4C552-7A5B-48D9-8828-77D51845EC01}"/>
    <cellStyle name="Migliaia 6 2 2 2 2 5" xfId="8241" xr:uid="{13DBEEE5-528B-4108-8932-6A10EE083FF9}"/>
    <cellStyle name="Migliaia 6 2 2 2 3" xfId="11345" xr:uid="{660ECF20-D9E8-4737-B687-0FABDDD45FF7}"/>
    <cellStyle name="Migliaia 6 2 2 2 3 3" xfId="23344" xr:uid="{A976AC90-9A33-4A78-AAA5-6D4FB19F9F7A}"/>
    <cellStyle name="Migliaia 6 2 2 2 4" xfId="13582" xr:uid="{0E00FEFB-F870-4F16-A8CB-13A2A295838E}"/>
    <cellStyle name="Migliaia 6 2 2 2 4 3" xfId="24218" xr:uid="{10916CA5-8475-4338-9A59-73F8655EB6E4}"/>
    <cellStyle name="Migliaia 6 2 2 2 5" xfId="14492" xr:uid="{DAE3FE1C-A116-46FF-A4C4-7887B52895C6}"/>
    <cellStyle name="Migliaia 6 2 2 2 5 2" xfId="27690" xr:uid="{7A63CA33-96FA-4567-9671-940A3A50D623}"/>
    <cellStyle name="Migliaia 6 2 2 2 6" xfId="17396" xr:uid="{0EB27189-7680-4989-BB9F-ACCB7406D7B7}"/>
    <cellStyle name="Migliaia 6 2 2 2 7" xfId="33065" xr:uid="{8217ACC9-8FF2-4845-802C-45307FDEC2CE}"/>
    <cellStyle name="Migliaia 6 2 2 2 9" xfId="1437" xr:uid="{264FA404-4D35-4766-82B3-8BDD4722888A}"/>
    <cellStyle name="Migliaia 6 2 2 3" xfId="955" xr:uid="{F44895CD-CA2B-4E11-9CD5-9FC5473D68E4}"/>
    <cellStyle name="Migliaia 6 2 2 3 2" xfId="29627" xr:uid="{75C49C0D-C341-45BB-9B3A-3D3A7D9FF1DF}"/>
    <cellStyle name="Migliaia 6 2 2 3 3" xfId="19336" xr:uid="{F91795E6-0B87-467C-9062-84625934B61B}"/>
    <cellStyle name="Migliaia 6 2 2 3 5" xfId="7155" xr:uid="{E2B9FDE5-69A7-4C9D-99F6-3D385E298987}"/>
    <cellStyle name="Migliaia 6 2 2 4" xfId="10320" xr:uid="{16940F75-4F0A-4511-A525-0409D66C9F04}"/>
    <cellStyle name="Migliaia 6 2 2 4 2" xfId="32589" xr:uid="{CF59A0B3-B5E4-44DA-9240-1E273C89A07E}"/>
    <cellStyle name="Migliaia 6 2 2 4 3" xfId="22315" xr:uid="{02B97F08-E749-43E0-AD73-FB0B67C36E79}"/>
    <cellStyle name="Migliaia 6 2 2 5" xfId="12978" xr:uid="{2DCB9FD1-380D-4AA5-83A4-F93B06CFE909}"/>
    <cellStyle name="Migliaia 6 2 2 5 3" xfId="23801" xr:uid="{4B4241A0-2B6E-4344-AA1C-929F751E482B}"/>
    <cellStyle name="Migliaia 6 2 2 6" xfId="14337" xr:uid="{EFB7F83E-3E95-4DB9-976D-412A40107598}"/>
    <cellStyle name="Migliaia 6 2 2 6 2" xfId="26666" xr:uid="{6C98DAD0-3246-467C-A730-C636769FBF02}"/>
    <cellStyle name="Migliaia 6 2 2 7" xfId="16367" xr:uid="{6DD33EFC-5509-42EC-ADE6-7FAD80EC7424}"/>
    <cellStyle name="Migliaia 6 2 2 9" xfId="1282" xr:uid="{62670309-8E3A-407D-8EA0-845FF43B03A6}"/>
    <cellStyle name="Migliaia 6 2 3" xfId="227" xr:uid="{9A8B216F-2048-404E-BD08-2A3EA8FFF4DD}"/>
    <cellStyle name="Migliaia 6 2 3 10" xfId="3826" xr:uid="{78448F37-24C3-4EA1-A143-45E0B8A5CC0F}"/>
    <cellStyle name="Migliaia 6 2 3 2" xfId="883" xr:uid="{0F2F8734-6297-400B-ABFB-7286938B1AD9}"/>
    <cellStyle name="Migliaia 6 2 3 2 2" xfId="8009" xr:uid="{87F01268-2C12-4390-8755-4437A8A61C2E}"/>
    <cellStyle name="Migliaia 6 2 3 2 2 2" xfId="30440" xr:uid="{0ED72071-F368-452A-96CA-D25D115E1EB7}"/>
    <cellStyle name="Migliaia 6 2 3 2 2 3" xfId="20150" xr:uid="{B48A3E3F-32D7-45BA-A26A-26888DFD2864}"/>
    <cellStyle name="Migliaia 6 2 3 2 3" xfId="11132" xr:uid="{355F187B-C8AB-4C8B-A3A8-864A26C4F6C0}"/>
    <cellStyle name="Migliaia 6 2 3 2 3 3" xfId="23130" xr:uid="{E47B7380-2B41-4642-97B0-35E1E8E7EA13}"/>
    <cellStyle name="Migliaia 6 2 3 2 4" xfId="27481" xr:uid="{EAF05AFE-7384-4B8A-A303-EE900A0CCE98}"/>
    <cellStyle name="Migliaia 6 2 3 2 5" xfId="17182" xr:uid="{6E4AACE7-8E7B-4B6B-8FC3-7BB513CE7616}"/>
    <cellStyle name="Migliaia 6 2 3 2 6" xfId="33136" xr:uid="{21035EF3-6D69-4266-8CCF-54086092ECE6}"/>
    <cellStyle name="Migliaia 6 2 3 2 7" xfId="4822" xr:uid="{2B49755A-B4E1-43A0-9145-C75ADA3B3A05}"/>
    <cellStyle name="Migliaia 6 2 3 3" xfId="6996" xr:uid="{6F72E0FF-E0F6-491E-AF5B-FBBB2FAE7219}"/>
    <cellStyle name="Migliaia 6 2 3 3 2" xfId="29467" xr:uid="{309A3722-2FE6-44D2-99DD-D228EEB013D3}"/>
    <cellStyle name="Migliaia 6 2 3 3 3" xfId="19174" xr:uid="{5D5E8390-CC59-4E8A-B980-4CC5C0B7675A}"/>
    <cellStyle name="Migliaia 6 2 3 4" xfId="10158" xr:uid="{7C7E13C6-9C64-4851-A64B-A9645B102291}"/>
    <cellStyle name="Migliaia 6 2 3 4 2" xfId="32428" xr:uid="{DAC9288E-3DD2-4730-B6FC-AFC5410B02DE}"/>
    <cellStyle name="Migliaia 6 2 3 4 3" xfId="22153" xr:uid="{D7269EA0-B358-4ADD-B811-4B770A0FA4A3}"/>
    <cellStyle name="Migliaia 6 2 3 5" xfId="13421" xr:uid="{DA68363A-3D44-419E-9584-E965E91E0D10}"/>
    <cellStyle name="Migliaia 6 2 3 5 3" xfId="24057" xr:uid="{16863970-6B8B-477E-A0ED-8BE4D093C3CB}"/>
    <cellStyle name="Migliaia 6 2 3 6" xfId="26504" xr:uid="{8314E92A-C21C-4BA0-A2D6-382D842C4574}"/>
    <cellStyle name="Migliaia 6 2 3 7" xfId="16205" xr:uid="{58D8F85F-A754-42DC-8F03-496DC8FF7156}"/>
    <cellStyle name="Migliaia 6 2 4" xfId="287" xr:uid="{C917825D-AC37-4137-A167-1436BAE03694}"/>
    <cellStyle name="Migliaia 6 2 4 2" xfId="7880" xr:uid="{0ADFEECE-778D-4417-8818-81E0B15F594F}"/>
    <cellStyle name="Migliaia 6 2 4 2 2" xfId="30308" xr:uid="{EA298C5B-8C23-4C52-BE04-151C31BB112C}"/>
    <cellStyle name="Migliaia 6 2 4 2 3" xfId="20019" xr:uid="{B1D03689-85BB-42AB-9527-102E6DA86C5A}"/>
    <cellStyle name="Migliaia 6 2 4 2 4" xfId="33196" xr:uid="{B4FCCA11-E0DC-4C3D-885A-44F6C9C4A2CF}"/>
    <cellStyle name="Migliaia 6 2 4 3" xfId="11003" xr:uid="{7D5A658E-1950-47BF-9276-C0E711A2C49E}"/>
    <cellStyle name="Migliaia 6 2 4 3 3" xfId="22998" xr:uid="{A89DB626-7E2E-48DB-B28E-1C68DBA09C58}"/>
    <cellStyle name="Migliaia 6 2 4 4" xfId="13692" xr:uid="{E214F91E-8893-4073-9BA4-9F227B3CBEBC}"/>
    <cellStyle name="Migliaia 6 2 4 4 3" xfId="24330" xr:uid="{E1738916-F647-4CDF-BE0E-7207E539B368}"/>
    <cellStyle name="Migliaia 6 2 4 5" xfId="27349" xr:uid="{49179B31-88AC-4AF1-B463-651F6D619363}"/>
    <cellStyle name="Migliaia 6 2 4 6" xfId="17050" xr:uid="{E6FB7E29-4C80-437B-B6C9-3F2FB5C1B3C4}"/>
    <cellStyle name="Migliaia 6 2 4 8" xfId="4704" xr:uid="{9684E145-BF92-4E9B-8B82-FFB83055AFA7}"/>
    <cellStyle name="Migliaia 6 2 5" xfId="4502" xr:uid="{0DD8DA0C-F547-4BF1-BCEF-792EBB12AD51}"/>
    <cellStyle name="Migliaia 6 2 5 2" xfId="7678" xr:uid="{83975A82-E79B-4E2B-BB5A-A7D5D838EA67}"/>
    <cellStyle name="Migliaia 6 2 5 2 2" xfId="30107" xr:uid="{0521B2F5-B98A-4255-9A60-8129C40B1733}"/>
    <cellStyle name="Migliaia 6 2 5 2 3" xfId="19817" xr:uid="{A2DA1C29-AFF5-4EB5-B0E5-9FE16B42D562}"/>
    <cellStyle name="Migliaia 6 2 5 3" xfId="10801" xr:uid="{44469EC5-F1A7-4B32-A249-75162A67F164}"/>
    <cellStyle name="Migliaia 6 2 5 3 3" xfId="22796" xr:uid="{BD027922-CBED-40AB-910B-B8249E1DB97B}"/>
    <cellStyle name="Migliaia 6 2 5 4" xfId="13705" xr:uid="{76716401-E61E-49ED-B450-033FBC118D42}"/>
    <cellStyle name="Migliaia 6 2 5 4 3" xfId="24343" xr:uid="{686DE7B5-8E08-459B-A9E5-DA5897B0E3B5}"/>
    <cellStyle name="Migliaia 6 2 5 5" xfId="27147" xr:uid="{D52FC9F1-494C-4B87-AE06-5FF1BA2A36E5}"/>
    <cellStyle name="Migliaia 6 2 5 6" xfId="16848" xr:uid="{A008293B-3848-4A56-A7FC-0AC04D47646D}"/>
    <cellStyle name="Migliaia 6 2 5 7" xfId="33009" xr:uid="{B35AB2D0-61CA-4D5A-B16E-F2FD06A58EA7}"/>
    <cellStyle name="Migliaia 6 2 6" xfId="4304" xr:uid="{4FFB23D6-2357-4DA6-BBBD-9167198EDA20}"/>
    <cellStyle name="Migliaia 6 2 6 2" xfId="7479" xr:uid="{E2560F5F-621A-4CD1-B69F-61D478A8479E}"/>
    <cellStyle name="Migliaia 6 2 6 2 2" xfId="29915" xr:uid="{EBAF29FC-A356-4245-A003-71A818441198}"/>
    <cellStyle name="Migliaia 6 2 6 2 3" xfId="19625" xr:uid="{74D1D5D3-75CA-497F-80D6-BC6569142803}"/>
    <cellStyle name="Migliaia 6 2 6 3" xfId="10609" xr:uid="{65EEEFBC-549D-4385-9FA3-BC9C2BFCB456}"/>
    <cellStyle name="Migliaia 6 2 6 3 3" xfId="22604" xr:uid="{3C65E4ED-3180-414D-B5D9-8F19B42431F9}"/>
    <cellStyle name="Migliaia 6 2 6 4" xfId="14172" xr:uid="{D5B7438B-DBA5-45C7-8ABD-3F35676CD63E}"/>
    <cellStyle name="Migliaia 6 2 6 4 3" xfId="24808" xr:uid="{050AC483-1A5D-4E7D-80C1-382E5FECA99A}"/>
    <cellStyle name="Migliaia 6 2 6 5" xfId="26955" xr:uid="{46EA4798-B510-427D-A008-E3F6719F8DE9}"/>
    <cellStyle name="Migliaia 6 2 6 6" xfId="16656" xr:uid="{7EDE3B65-23C4-480B-A4A3-EADAF4CB8223}"/>
    <cellStyle name="Migliaia 6 2 7" xfId="4123" xr:uid="{BD2FEDF3-359C-4D9F-8B2F-31C5B89C9D5F}"/>
    <cellStyle name="Migliaia 6 2 7 2" xfId="7298" xr:uid="{0C259756-D531-49E0-908E-D996A26A7A99}"/>
    <cellStyle name="Migliaia 6 2 7 2 2" xfId="29762" xr:uid="{82E103FF-BAD1-457B-80D0-91AEBBBD12E7}"/>
    <cellStyle name="Migliaia 6 2 7 2 3" xfId="19472" xr:uid="{82EA9032-6BD7-4FB2-9F7F-CF834E73163F}"/>
    <cellStyle name="Migliaia 6 2 7 3" xfId="10456" xr:uid="{517E8225-3694-4C30-8C62-DAB30B49157D}"/>
    <cellStyle name="Migliaia 6 2 7 3 3" xfId="22451" xr:uid="{0CB3663F-D0D0-4C08-8729-6555344BFA0F}"/>
    <cellStyle name="Migliaia 6 2 7 4" xfId="26802" xr:uid="{6FAB1E92-C781-46E4-A16A-1B5B434035B8}"/>
    <cellStyle name="Migliaia 6 2 7 5" xfId="16503" xr:uid="{950FC1CE-2045-47AD-9655-E5383EAB9DE3}"/>
    <cellStyle name="Migliaia 6 2 8" xfId="3353" xr:uid="{753D2F20-04DC-4BC0-8547-53E1EEE02297}"/>
    <cellStyle name="Migliaia 6 2 8 2" xfId="6710" xr:uid="{44B1CDAE-C83F-43E0-987E-6FA253523815}"/>
    <cellStyle name="Migliaia 6 2 8 2 2" xfId="29210" xr:uid="{F96F0BE3-5FB3-4143-9F0B-CA9BEFC706C7}"/>
    <cellStyle name="Migliaia 6 2 8 2 3" xfId="18917" xr:uid="{0EC5C42B-F2F2-47C0-B9D8-47DDD3EA6A60}"/>
    <cellStyle name="Migliaia 6 2 8 3" xfId="9901" xr:uid="{1507EB64-E257-44C2-A9E1-572A8F79B190}"/>
    <cellStyle name="Migliaia 6 2 8 3 2" xfId="32171" xr:uid="{D91E0383-47CF-47FE-A515-D689F47B3F87}"/>
    <cellStyle name="Migliaia 6 2 8 3 3" xfId="21895" xr:uid="{5E32D028-1691-4D3B-ADE2-F4B37411806A}"/>
    <cellStyle name="Migliaia 6 2 8 4" xfId="26246" xr:uid="{52FA2031-A6CE-44CD-9678-A003468762FB}"/>
    <cellStyle name="Migliaia 6 2 8 5" xfId="15947" xr:uid="{86683B55-27E6-4FFC-ADCB-52B671E30C11}"/>
    <cellStyle name="Migliaia 6 2 9" xfId="6457" xr:uid="{03716BE3-B870-4ED3-B9D0-6084C9BB3270}"/>
    <cellStyle name="Migliaia 6 2 9 2" xfId="28958" xr:uid="{AD7B1179-577B-4DD9-8F41-910CDA406CD2}"/>
    <cellStyle name="Migliaia 6 2 9 3" xfId="18664" xr:uid="{8B8812F3-D25E-41E8-BF7F-C8F96D9DB3DC}"/>
    <cellStyle name="Migliaia 6 20" xfId="1732" xr:uid="{FC92B7EA-4A5D-49B8-8981-087E3070699B}"/>
    <cellStyle name="Migliaia 6 20 2" xfId="5342" xr:uid="{E782F3B8-D1E3-487E-B8C4-64562F19E964}"/>
    <cellStyle name="Migliaia 6 20 2 2" xfId="27925" xr:uid="{BE98BB73-3E95-493D-BCF8-1FA8043467D2}"/>
    <cellStyle name="Migliaia 6 20 2 3" xfId="17631" xr:uid="{B0120666-F952-454E-8FF7-36005D4BB0CD}"/>
    <cellStyle name="Migliaia 6 20 3" xfId="8605" xr:uid="{A1F8FD40-2977-4518-8A73-D01DD5F04E33}"/>
    <cellStyle name="Migliaia 6 20 3 2" xfId="30885" xr:uid="{CA553263-56E1-439D-915B-9711C07E3549}"/>
    <cellStyle name="Migliaia 6 20 3 3" xfId="20609" xr:uid="{C8D666DE-6AF2-497E-8E67-958D108EBEDE}"/>
    <cellStyle name="Migliaia 6 20 4" xfId="24951" xr:uid="{AE3B86C0-B11E-4FC9-826E-E39917FA2C4D}"/>
    <cellStyle name="Migliaia 6 20 5" xfId="14651" xr:uid="{1F0D8C37-8CE4-4409-8F4E-D2F2FE508500}"/>
    <cellStyle name="Migliaia 6 21" xfId="1632" xr:uid="{4AC054C4-BADC-46DC-8464-DCC7495C9E15}"/>
    <cellStyle name="Migliaia 6 21 2" xfId="5257" xr:uid="{62918BD7-41CD-434F-B5D6-0D97E6C8DD47}"/>
    <cellStyle name="Migliaia 6 21 2 2" xfId="27868" xr:uid="{01377247-AB88-4BE1-914A-88754C5FA80C}"/>
    <cellStyle name="Migliaia 6 21 2 3" xfId="17574" xr:uid="{4BFEA2C0-A605-479C-AF50-9F4EF091B476}"/>
    <cellStyle name="Migliaia 6 21 3" xfId="8541" xr:uid="{30D99334-6D9A-47F7-AB58-E4E1126FF5CB}"/>
    <cellStyle name="Migliaia 6 21 3 2" xfId="30828" xr:uid="{A9D65936-5070-420B-B93F-F9BCFFF99081}"/>
    <cellStyle name="Migliaia 6 21 3 3" xfId="20552" xr:uid="{2D4B0382-E139-43F5-9C96-C8FA4D716E82}"/>
    <cellStyle name="Migliaia 6 21 4" xfId="24887" xr:uid="{8DACD4E4-CB3B-4691-B15C-0E97EF6FC3AF}"/>
    <cellStyle name="Migliaia 6 21 5" xfId="14587" xr:uid="{58DD8AC7-34E3-427B-9601-0403067093DF}"/>
    <cellStyle name="Migliaia 6 22" xfId="1532" xr:uid="{2E297434-4AF9-435B-A05E-1FBEC2E2EBB9}"/>
    <cellStyle name="Migliaia 6 22 2" xfId="5186" xr:uid="{1ABC977C-0B0E-455C-8D94-CD506F0149B9}"/>
    <cellStyle name="Migliaia 6 22 3" xfId="8477" xr:uid="{7F202D7C-E8EE-4236-9AAD-69ADD2DA7E32}"/>
    <cellStyle name="Migliaia 6 23" xfId="8422" xr:uid="{2C6726B8-4AC9-491C-9362-A25810C1894F}"/>
    <cellStyle name="Migliaia 6 23 2" xfId="8466" xr:uid="{CECCC7D9-A13A-431B-9C95-CB58EE2524B1}"/>
    <cellStyle name="Migliaia 6 23 3" xfId="20474" xr:uid="{54930A7A-BABF-4E7A-B45C-4F9958469C59}"/>
    <cellStyle name="Migliaia 6 24" xfId="5168" xr:uid="{94FE728A-3BCD-4DD1-AD9E-1EAFE2B06F04}"/>
    <cellStyle name="Migliaia 6 24 3" xfId="23456" xr:uid="{5DB614FC-FFF3-4759-8E05-020F6D18F875}"/>
    <cellStyle name="Migliaia 6 25" xfId="8445" xr:uid="{C4628D6A-96F6-4C5A-93F3-2B840632AA54}"/>
    <cellStyle name="Migliaia 6 26" xfId="14204" xr:uid="{86570F4B-EE6C-4F82-9150-69CED0F656BB}"/>
    <cellStyle name="Migliaia 6 26 2" xfId="14523" xr:uid="{0A1F3F91-B466-42E6-AEF6-ED6266891A1F}"/>
    <cellStyle name="Migliaia 6 3" xfId="132" xr:uid="{428DBD71-5F02-4B12-B07A-4430B274D7F9}"/>
    <cellStyle name="Migliaia 6 3 12" xfId="1278" xr:uid="{3F6FBD63-346C-4A0A-B8CD-2D611226391D}"/>
    <cellStyle name="Migliaia 6 3 2" xfId="324" xr:uid="{AB227EF8-78A4-4A35-BDEB-AC8A4EBAE9ED}"/>
    <cellStyle name="Migliaia 6 3 2 10" xfId="1385" xr:uid="{A846EC27-8D4C-49A9-A0FB-8685D8D1CB48}"/>
    <cellStyle name="Migliaia 6 3 2 2" xfId="1058" xr:uid="{FE76106C-92B8-4C4F-B72A-62898E017C16}"/>
    <cellStyle name="Migliaia 6 3 2 2 2" xfId="8308" xr:uid="{5A2544AC-16AD-407D-BE66-E9EB665658B2}"/>
    <cellStyle name="Migliaia 6 3 2 2 2 2" xfId="30718" xr:uid="{E1AE678A-B023-4DDB-8EBC-ED5CA90EB645}"/>
    <cellStyle name="Migliaia 6 3 2 2 2 3" xfId="20432" xr:uid="{BA040443-3006-4931-B564-4730C62B8B50}"/>
    <cellStyle name="Migliaia 6 3 2 2 3" xfId="11412" xr:uid="{C4A5D082-D690-4F98-9808-ACAE91F1D154}"/>
    <cellStyle name="Migliaia 6 3 2 2 3 3" xfId="23412" xr:uid="{BD784416-0128-4443-8683-5EDE63EEF371}"/>
    <cellStyle name="Migliaia 6 3 2 2 4" xfId="13502" xr:uid="{ED73CADB-E217-42E2-8649-ADFA762A3551}"/>
    <cellStyle name="Migliaia 6 3 2 2 4 3" xfId="24138" xr:uid="{AB230504-9BAF-407F-96F1-79A8D50073DA}"/>
    <cellStyle name="Migliaia 6 3 2 2 5" xfId="27758" xr:uid="{97356FE7-39A3-4047-8DDB-45C996D95F31}"/>
    <cellStyle name="Migliaia 6 3 2 2 6" xfId="17464" xr:uid="{A3038B73-C657-429D-B977-789F4BA536AD}"/>
    <cellStyle name="Migliaia 6 3 2 2 8" xfId="5099" xr:uid="{835AF6E2-FD3D-4456-8999-3C24993F736A}"/>
    <cellStyle name="Migliaia 6 3 2 3" xfId="7077" xr:uid="{59526A3D-377A-4C73-BE06-9C36D558C070}"/>
    <cellStyle name="Migliaia 6 3 2 3 2" xfId="29548" xr:uid="{CB9724A6-0E6C-40FD-923E-9F085DE26CF4}"/>
    <cellStyle name="Migliaia 6 3 2 3 3" xfId="19256" xr:uid="{4CFF0E46-1929-4418-A382-81F47D1F3529}"/>
    <cellStyle name="Migliaia 6 3 2 4" xfId="10240" xr:uid="{09728482-954C-4F89-AA8F-60B468881BE8}"/>
    <cellStyle name="Migliaia 6 3 2 4 2" xfId="32510" xr:uid="{B679A78B-EF50-4B08-B08A-AB80A393013B}"/>
    <cellStyle name="Migliaia 6 3 2 4 3" xfId="22235" xr:uid="{AB6F5A0E-1FA8-4742-A938-E9B9AEC669E7}"/>
    <cellStyle name="Migliaia 6 3 2 5" xfId="12900" xr:uid="{2AAFFBAB-9A6F-46F7-8E38-540C1B75100D}"/>
    <cellStyle name="Migliaia 6 3 2 5 3" xfId="23721" xr:uid="{CDADA574-FC3B-40E6-B9BF-A5E0C574AC19}"/>
    <cellStyle name="Migliaia 6 3 2 6" xfId="14440" xr:uid="{D7A12967-80CC-4C8E-8DC5-F05C4EE35DDC}"/>
    <cellStyle name="Migliaia 6 3 2 6 2" xfId="26586" xr:uid="{A7835FCF-DDBE-4F45-AF2F-6F40B4514E8D}"/>
    <cellStyle name="Migliaia 6 3 2 7" xfId="16287" xr:uid="{3E93BA45-E8FE-42A3-9333-54024C7FC919}"/>
    <cellStyle name="Migliaia 6 3 2 8" xfId="33041" xr:uid="{2CABB5F1-6710-449E-B953-8024CAB63639}"/>
    <cellStyle name="Migliaia 6 3 3" xfId="951" xr:uid="{7D5D4144-9C00-49AC-A0DB-60704392AF4E}"/>
    <cellStyle name="Migliaia 6 3 3 2" xfId="4866" xr:uid="{89430989-5009-4C14-9834-EE08891BA4C3}"/>
    <cellStyle name="Migliaia 6 3 3 2 2" xfId="8053" xr:uid="{FD7513E4-60A2-4E4D-8012-B6734B77B247}"/>
    <cellStyle name="Migliaia 6 3 3 2 2 2" xfId="30483" xr:uid="{FB47A6E7-79C2-44B4-8EBB-905377070BCC}"/>
    <cellStyle name="Migliaia 6 3 3 2 2 3" xfId="20193" xr:uid="{34B235C3-D58E-4364-8AD3-275C5FCB055B}"/>
    <cellStyle name="Migliaia 6 3 3 2 3" xfId="11175" xr:uid="{A46BC0E0-EADF-4D64-A284-720A9D7BCE05}"/>
    <cellStyle name="Migliaia 6 3 3 2 3 3" xfId="23173" xr:uid="{B85DAB0C-D55C-4119-BF3A-7EDDFCE8DF21}"/>
    <cellStyle name="Migliaia 6 3 3 2 4" xfId="27522" xr:uid="{942C1F8B-B666-4533-B61A-93497D656644}"/>
    <cellStyle name="Migliaia 6 3 3 2 5" xfId="17225" xr:uid="{D9635B0D-12B4-42B5-BF52-DD0722C7E4DE}"/>
    <cellStyle name="Migliaia 6 3 3 3" xfId="6914" xr:uid="{463A6115-396C-4385-849A-A36E62651315}"/>
    <cellStyle name="Migliaia 6 3 3 3 2" xfId="29385" xr:uid="{3D1D128A-C286-4789-9DAE-8611BC4BCE1B}"/>
    <cellStyle name="Migliaia 6 3 3 3 3" xfId="19092" xr:uid="{C867DDD2-FCCF-400D-A998-A425121BDFBA}"/>
    <cellStyle name="Migliaia 6 3 3 4" xfId="10077" xr:uid="{B784973A-2981-40EE-AB12-FFBDEE71B8C9}"/>
    <cellStyle name="Migliaia 6 3 3 4 2" xfId="32346" xr:uid="{92B768FF-46DB-43DB-883D-D629B39DB6AE}"/>
    <cellStyle name="Migliaia 6 3 3 4 3" xfId="22071" xr:uid="{A2695F4B-4E22-4A02-8720-C552E47918A9}"/>
    <cellStyle name="Migliaia 6 3 3 5" xfId="13342" xr:uid="{04480BE8-9DB5-4B59-94FF-420315C0B65E}"/>
    <cellStyle name="Migliaia 6 3 3 5 3" xfId="23978" xr:uid="{A0A094C0-9B2A-4903-82BE-B310FB06EA1F}"/>
    <cellStyle name="Migliaia 6 3 3 6" xfId="26422" xr:uid="{D2186925-F0E6-47B0-AD4A-520791EE9B90}"/>
    <cellStyle name="Migliaia 6 3 3 7" xfId="16123" xr:uid="{83C1DDB8-ADDB-488F-93E1-1F13AA7049A2}"/>
    <cellStyle name="Migliaia 6 3 3 9" xfId="3757" xr:uid="{419DEADE-5287-49CB-9CF4-4307725B9FAD}"/>
    <cellStyle name="Migliaia 6 3 4" xfId="3271" xr:uid="{74049612-CE74-407B-A017-BC415A42A8F9}"/>
    <cellStyle name="Migliaia 6 3 4 2" xfId="6628" xr:uid="{130B59FF-A7E8-46E2-B11F-267D7FB5DDCF}"/>
    <cellStyle name="Migliaia 6 3 4 2 2" xfId="29128" xr:uid="{2D41CFA3-1816-4768-A7CF-83F841233B39}"/>
    <cellStyle name="Migliaia 6 3 4 2 3" xfId="18835" xr:uid="{2D300DD1-9632-49F8-8B7D-AA086727C436}"/>
    <cellStyle name="Migliaia 6 3 4 3" xfId="9819" xr:uid="{3A4690EA-3828-464E-AFD7-250A50452A14}"/>
    <cellStyle name="Migliaia 6 3 4 3 2" xfId="32089" xr:uid="{7B0E86AA-4FE5-4BC6-B0BE-71C5DA33BE17}"/>
    <cellStyle name="Migliaia 6 3 4 3 3" xfId="21813" xr:uid="{EC2ED139-715D-4D38-B09B-654589B9BFF9}"/>
    <cellStyle name="Migliaia 6 3 4 4" xfId="26164" xr:uid="{579E9688-C70D-4077-8732-EFAA3AFCADBE}"/>
    <cellStyle name="Migliaia 6 3 4 5" xfId="15865" xr:uid="{059AA48C-492E-4278-9B8C-0692B2859FFC}"/>
    <cellStyle name="Migliaia 6 3 5" xfId="6375" xr:uid="{F4DCB812-5B38-4951-B1C8-80F2DD7F88F4}"/>
    <cellStyle name="Migliaia 6 3 5 2" xfId="28876" xr:uid="{7204A9E1-BB67-4FC4-87F6-D48582196251}"/>
    <cellStyle name="Migliaia 6 3 5 3" xfId="18582" xr:uid="{23D53375-DF1E-4C9D-BDFD-7D54DA4385B5}"/>
    <cellStyle name="Migliaia 6 3 6" xfId="9566" xr:uid="{57908FD4-338F-40F7-B75C-FDCC56526391}"/>
    <cellStyle name="Migliaia 6 3 6 2" xfId="31836" xr:uid="{53191051-E53D-41B4-B956-3355E241A82F}"/>
    <cellStyle name="Migliaia 6 3 6 3" xfId="21560" xr:uid="{C488B85C-C414-4B78-B152-6DF120BF3AC9}"/>
    <cellStyle name="Migliaia 6 3 7" xfId="12688" xr:uid="{095F453B-1C44-4417-AF90-15EDC409A547}"/>
    <cellStyle name="Migliaia 6 3 7 3" xfId="23556" xr:uid="{80967A9B-E7CA-401D-9589-E34C68913FA7}"/>
    <cellStyle name="Migliaia 6 3 8" xfId="14333" xr:uid="{FC37AD1B-6C33-45E0-A7B1-E517EC0EA9F8}"/>
    <cellStyle name="Migliaia 6 3 8 2" xfId="25912" xr:uid="{F154ABB1-0DC9-49AC-9022-D716C2EA9117}"/>
    <cellStyle name="Migliaia 6 3 9" xfId="15612" xr:uid="{18F77CDB-238A-4354-9CAC-5B7BC0CC0D0D}"/>
    <cellStyle name="Migliaia 6 33" xfId="1149" xr:uid="{756A43B8-CCB1-4B53-BC6F-B1850E15B359}"/>
    <cellStyle name="Migliaia 6 4" xfId="199" xr:uid="{90DCEA61-FFCB-419B-8641-ECFF5CC8B41D}"/>
    <cellStyle name="Migliaia 6 4 11" xfId="3425" xr:uid="{35C20972-A456-42CB-8B00-6DB74BC75834}"/>
    <cellStyle name="Migliaia 6 4 2" xfId="807" xr:uid="{B9A08111-47F1-4AD3-9891-FFADB63E19A1}"/>
    <cellStyle name="Migliaia 6 4 2 2" xfId="8153" xr:uid="{4EB84D93-B070-4013-8933-3229EC9905CC}"/>
    <cellStyle name="Migliaia 6 4 2 2 2" xfId="30571" xr:uid="{64EB9F92-BD43-49E3-9C05-8CFB96EF9A17}"/>
    <cellStyle name="Migliaia 6 4 2 2 3" xfId="20282" xr:uid="{DCBF458D-363F-4382-A65A-9AE15D07FACD}"/>
    <cellStyle name="Migliaia 6 4 2 3" xfId="11264" xr:uid="{C96753BA-840F-4952-A994-2BCCE3283008}"/>
    <cellStyle name="Migliaia 6 4 2 3 3" xfId="23262" xr:uid="{AC42FD26-D1FF-4E31-ADBB-E4FB42B9DE5A}"/>
    <cellStyle name="Migliaia 6 4 2 4" xfId="27609" xr:uid="{F1ED44E3-1D95-48B2-9604-4729E52ED096}"/>
    <cellStyle name="Migliaia 6 4 2 5" xfId="17314" xr:uid="{2DD1EDBD-50A6-42EF-9B5C-1047364E326F}"/>
    <cellStyle name="Migliaia 6 4 2 6" xfId="33108" xr:uid="{6E8F5A22-1062-44A1-BEA5-69BD626A2A78}"/>
    <cellStyle name="Migliaia 6 4 2 7" xfId="4960" xr:uid="{45AD037F-D68A-4FB1-9C25-4589255D9719}"/>
    <cellStyle name="Migliaia 6 4 3" xfId="6793" xr:uid="{E77AEE1B-D651-4A1B-9F91-F49A7E0C10C3}"/>
    <cellStyle name="Migliaia 6 4 3 2" xfId="29285" xr:uid="{0C779191-9E97-4C7C-AB45-2DD1C04D2926}"/>
    <cellStyle name="Migliaia 6 4 3 3" xfId="18992" xr:uid="{47764433-4819-427F-9B11-B870A6EDC535}"/>
    <cellStyle name="Migliaia 6 4 4" xfId="9977" xr:uid="{6106118B-CCF1-4215-B9BE-DE4D4279131E}"/>
    <cellStyle name="Migliaia 6 4 4 2" xfId="32246" xr:uid="{C9292834-35ED-41A2-B0DF-E73E12768825}"/>
    <cellStyle name="Migliaia 6 4 4 3" xfId="21971" xr:uid="{05675DE1-40B2-49C0-AAAB-9039A163BD61}"/>
    <cellStyle name="Migliaia 6 4 5" xfId="13054" xr:uid="{FB45C244-685E-4605-996C-27ACB2BB097E}"/>
    <cellStyle name="Migliaia 6 4 5 3" xfId="23878" xr:uid="{4906001A-3E81-4772-8410-A40DCED88F44}"/>
    <cellStyle name="Migliaia 6 4 6" xfId="26322" xr:uid="{5EF7CB14-1DFF-4B1C-85DD-B990C0187244}"/>
    <cellStyle name="Migliaia 6 4 7" xfId="16023" xr:uid="{63F6E666-F901-4562-B547-5902EC41DA28}"/>
    <cellStyle name="Migliaia 6 5" xfId="259" xr:uid="{ED74D249-954B-4E6D-9FED-5CFDF62B1C3E}"/>
    <cellStyle name="Migliaia 6 5 2" xfId="7932" xr:uid="{885D84D7-66B8-4389-8A1E-BBF96A031A26}"/>
    <cellStyle name="Migliaia 6 5 2 2" xfId="30362" xr:uid="{2E6E6A3F-0A3C-435F-893F-54603783F25D}"/>
    <cellStyle name="Migliaia 6 5 2 3" xfId="20072" xr:uid="{7E040E73-69EF-4665-BDB7-76EA5215F459}"/>
    <cellStyle name="Migliaia 6 5 2 4" xfId="33168" xr:uid="{7BE17FA1-F8FF-4B79-AA2D-335323DB2079}"/>
    <cellStyle name="Migliaia 6 5 3" xfId="11054" xr:uid="{9DEB9F7E-45FC-48A0-9A6A-E69CA3B42B57}"/>
    <cellStyle name="Migliaia 6 5 3 3" xfId="23052" xr:uid="{2317A7D8-7068-4921-9E07-83EA6968FC4F}"/>
    <cellStyle name="Migliaia 6 5 4" xfId="13793" xr:uid="{AE85BA23-DEA4-42E1-9D4E-0186E0AC8258}"/>
    <cellStyle name="Migliaia 6 5 4 3" xfId="24432" xr:uid="{B4DC8704-8865-43D2-B4AA-80965497139A}"/>
    <cellStyle name="Migliaia 6 5 5" xfId="27403" xr:uid="{939737A9-8E8E-4C72-A77D-27F2995C772C}"/>
    <cellStyle name="Migliaia 6 5 6" xfId="17104" xr:uid="{F0BF4E8E-18F2-4998-9ACA-A9F27F495BD0}"/>
    <cellStyle name="Migliaia 6 5 9" xfId="4752" xr:uid="{ED506583-7D11-4F89-9F85-7DD5776E88CF}"/>
    <cellStyle name="Migliaia 6 6" xfId="4626" xr:uid="{567725D0-219F-4F9F-8207-51FBF6D31915}"/>
    <cellStyle name="Migliaia 6 6 2" xfId="7802" xr:uid="{6CB00DBB-F203-4CEA-B7DF-707F45648D19}"/>
    <cellStyle name="Migliaia 6 6 2 2" xfId="30230" xr:uid="{C5262BC1-A875-40A8-AAA9-E7C3A966F2A5}"/>
    <cellStyle name="Migliaia 6 6 2 3" xfId="19941" xr:uid="{8250E0F3-7FC7-43B3-98C6-F7EB347D4198}"/>
    <cellStyle name="Migliaia 6 6 3" xfId="10925" xr:uid="{FE55AF38-19CB-40AE-B32C-B8CD02D351D8}"/>
    <cellStyle name="Migliaia 6 6 3 3" xfId="22920" xr:uid="{34ACD9F0-829E-4AE4-B5C9-DF68C6E92CE7}"/>
    <cellStyle name="Migliaia 6 6 4" xfId="13756" xr:uid="{E108748D-723C-4248-BA81-F9644FA23E3A}"/>
    <cellStyle name="Migliaia 6 6 4 3" xfId="24395" xr:uid="{E5B2E5A3-E48F-479B-A93C-20E1C809A427}"/>
    <cellStyle name="Migliaia 6 6 5" xfId="27271" xr:uid="{3EB7851C-3AD8-4FFA-A2D0-5C8F4DE826EB}"/>
    <cellStyle name="Migliaia 6 6 6" xfId="16972" xr:uid="{70C0B6FA-13B8-4443-95EC-62EDDEC65212}"/>
    <cellStyle name="Migliaia 6 6 7" xfId="32982" xr:uid="{C999E6E9-2E6D-4ADF-8BA5-D1CD5F35D6DD}"/>
    <cellStyle name="Migliaia 6 7" xfId="4558" xr:uid="{8E710D9F-B7EC-4CFD-9234-5CDAEC82EF23}"/>
    <cellStyle name="Migliaia 6 7 2" xfId="7734" xr:uid="{E06EF339-E43D-4B19-825B-33F682895EE2}"/>
    <cellStyle name="Migliaia 6 7 2 2" xfId="30163" xr:uid="{C0399883-E995-4758-9245-98180AC1FE56}"/>
    <cellStyle name="Migliaia 6 7 2 3" xfId="19873" xr:uid="{95E9E09E-FBCB-40AB-B905-7F353D04020B}"/>
    <cellStyle name="Migliaia 6 7 3" xfId="10857" xr:uid="{F0B1659F-4F47-45DE-BA13-D943B792628B}"/>
    <cellStyle name="Migliaia 6 7 3 3" xfId="22852" xr:uid="{98989513-6DA1-4537-8ADB-28A2EE022E9B}"/>
    <cellStyle name="Migliaia 6 7 4" xfId="13961" xr:uid="{7DBF1391-E675-448E-840D-AE0AC2823814}"/>
    <cellStyle name="Migliaia 6 7 4 3" xfId="24600" xr:uid="{5371B220-C0B0-49C2-9D61-40B5F9DCD337}"/>
    <cellStyle name="Migliaia 6 7 5" xfId="27203" xr:uid="{143C27F3-B912-4481-9935-787D8FC3FF21}"/>
    <cellStyle name="Migliaia 6 7 6" xfId="16904" xr:uid="{F2E43A13-A1A8-4ABE-8775-9DC3BE762566}"/>
    <cellStyle name="Migliaia 6 8" xfId="4423" xr:uid="{3508F9DD-C244-4374-9966-12A8AE8C6513}"/>
    <cellStyle name="Migliaia 6 8 2" xfId="7599" xr:uid="{F1804469-093F-498F-A8CB-70852C89460A}"/>
    <cellStyle name="Migliaia 6 8 2 2" xfId="30028" xr:uid="{721FB5FB-B492-40A3-9C31-2712E3C3F4B2}"/>
    <cellStyle name="Migliaia 6 8 2 3" xfId="19738" xr:uid="{9C63D004-1E75-454E-8B20-BC4EBFA75FDF}"/>
    <cellStyle name="Migliaia 6 8 3" xfId="10722" xr:uid="{BD75C68C-626E-4778-9496-19330C92D82B}"/>
    <cellStyle name="Migliaia 6 8 3 3" xfId="22717" xr:uid="{646018C3-1D07-4033-A1ED-33764E664110}"/>
    <cellStyle name="Migliaia 6 8 4" xfId="13761" xr:uid="{85E94A84-70FB-4C8B-885C-038DCB8E96C9}"/>
    <cellStyle name="Migliaia 6 8 4 3" xfId="24400" xr:uid="{919A3D55-0E79-464F-A0CF-E7EC55589D82}"/>
    <cellStyle name="Migliaia 6 8 5" xfId="27068" xr:uid="{6BE93516-5012-4907-B0E3-DB9C4E362A8A}"/>
    <cellStyle name="Migliaia 6 8 6" xfId="16769" xr:uid="{F2655ED9-CEE2-4497-9F38-8431060C17E0}"/>
    <cellStyle name="Migliaia 6 9" xfId="4214" xr:uid="{3E45C366-A018-4D9F-96B6-EA848C177DAC}"/>
    <cellStyle name="Migliaia 6 9 2" xfId="7389" xr:uid="{912E309D-9F41-4FAC-B813-D3834971FB2A}"/>
    <cellStyle name="Migliaia 6 9 2 2" xfId="29838" xr:uid="{252FE95C-4F59-40E5-A840-81A03974EBA3}"/>
    <cellStyle name="Migliaia 6 9 2 3" xfId="19548" xr:uid="{336861F3-6A6D-466D-AF58-D9C07E20E3BB}"/>
    <cellStyle name="Migliaia 6 9 3" xfId="10532" xr:uid="{01229DFE-2272-4BB4-A08A-9A92AB67E813}"/>
    <cellStyle name="Migliaia 6 9 3 3" xfId="22527" xr:uid="{EF1D5AFC-7302-4803-82B8-2FF2D723ECE6}"/>
    <cellStyle name="Migliaia 6 9 4" xfId="14111" xr:uid="{871E8DEF-C7AD-44B2-9D3F-46FF3DFA4641}"/>
    <cellStyle name="Migliaia 6 9 4 3" xfId="24747" xr:uid="{D6709A81-0ADA-4916-AB4F-A3058201501C}"/>
    <cellStyle name="Migliaia 6 9 5" xfId="26878" xr:uid="{ACC6A3B7-4235-4D03-A680-95F32E44785E}"/>
    <cellStyle name="Migliaia 6 9 6" xfId="16579" xr:uid="{B4667049-20AD-489F-B7F0-777690F0815C}"/>
    <cellStyle name="Migliaia 60" xfId="2780" xr:uid="{A509127B-3DDE-4DDF-BF82-ADF4104E9DBA}"/>
    <cellStyle name="Migliaia 60 2" xfId="6065" xr:uid="{7B9EEA12-EAFA-4F4F-9350-35FA69AA91DC}"/>
    <cellStyle name="Migliaia 60 2 2" xfId="28566" xr:uid="{DF2F5E9F-60B0-483F-9BEF-D4CF8066DFB5}"/>
    <cellStyle name="Migliaia 60 2 3" xfId="18272" xr:uid="{F331D70B-758D-477A-A118-B9BB66E2C112}"/>
    <cellStyle name="Migliaia 60 3" xfId="9256" xr:uid="{30EC8B31-79C7-40C6-B3C0-9637AA724E51}"/>
    <cellStyle name="Migliaia 60 3 2" xfId="31526" xr:uid="{031A0185-CA20-413C-AB80-8B20E30857AF}"/>
    <cellStyle name="Migliaia 60 3 3" xfId="21250" xr:uid="{05DDA420-AA20-4702-8BA9-FE722D42BEB3}"/>
    <cellStyle name="Migliaia 60 4" xfId="25602" xr:uid="{1715DBDB-AA97-4616-8582-93F3D625D04C}"/>
    <cellStyle name="Migliaia 60 5" xfId="15302" xr:uid="{49222016-9A7C-4A0A-82A4-3794466F07C1}"/>
    <cellStyle name="Migliaia 61" xfId="2775" xr:uid="{AAB1B1BF-B8F0-4B27-AC4B-322F952A3CF8}"/>
    <cellStyle name="Migliaia 61 2" xfId="6060" xr:uid="{4C3CDE10-B44E-42DC-8C32-F6DBF2FEFABF}"/>
    <cellStyle name="Migliaia 61 2 2" xfId="28561" xr:uid="{D6772453-58A3-48F3-B078-8657FC7B1DB5}"/>
    <cellStyle name="Migliaia 61 2 3" xfId="18267" xr:uid="{3BE6FBD5-8EAA-4CF8-9205-F9BCCC62B513}"/>
    <cellStyle name="Migliaia 61 3" xfId="9251" xr:uid="{33C1A8F6-0580-4F80-8DBD-9C55517DC3E3}"/>
    <cellStyle name="Migliaia 61 3 2" xfId="31521" xr:uid="{5C9EFC02-3638-4262-A312-BF65EB299B04}"/>
    <cellStyle name="Migliaia 61 3 3" xfId="21245" xr:uid="{9690C0E9-E76C-4D24-B4B4-C96BE44BC7B3}"/>
    <cellStyle name="Migliaia 61 4" xfId="25597" xr:uid="{233AECF1-2909-4DA0-AD78-D875D4D2D576}"/>
    <cellStyle name="Migliaia 61 5" xfId="15297" xr:uid="{163FE59A-BFE6-4BDC-A9B2-2C63F3329509}"/>
    <cellStyle name="Migliaia 62" xfId="2770" xr:uid="{B98966B4-F361-4D21-81BE-04AADF85CFD2}"/>
    <cellStyle name="Migliaia 62 2" xfId="6055" xr:uid="{43C9BDE3-5395-49C1-A37B-DFEBA1A5AD35}"/>
    <cellStyle name="Migliaia 62 2 2" xfId="28556" xr:uid="{B5BCAE38-00B0-47DF-960E-4DB435A28A79}"/>
    <cellStyle name="Migliaia 62 2 3" xfId="18262" xr:uid="{80FF7663-A3E8-499D-B9EC-B9A168DD9B79}"/>
    <cellStyle name="Migliaia 62 3" xfId="9246" xr:uid="{7A911CA1-E66E-481A-B955-1F75D8FA63A9}"/>
    <cellStyle name="Migliaia 62 3 2" xfId="31516" xr:uid="{9E60688D-948B-467F-A619-1A16EF0CE00A}"/>
    <cellStyle name="Migliaia 62 3 3" xfId="21240" xr:uid="{EEBE095D-24A3-4DBD-8453-20E3C9F71A30}"/>
    <cellStyle name="Migliaia 62 4" xfId="25592" xr:uid="{BBA06C5A-B74A-4098-BF84-9CE4187B9B42}"/>
    <cellStyle name="Migliaia 62 5" xfId="15292" xr:uid="{357E99A4-BB73-4B89-9EDB-43EF0806373E}"/>
    <cellStyle name="Migliaia 63" xfId="2765" xr:uid="{7CAFF24F-2D6C-4472-B850-7CF185BB2E36}"/>
    <cellStyle name="Migliaia 63 2" xfId="6050" xr:uid="{1D40DE76-76DE-4ACD-A74D-7BE94F0EEC5B}"/>
    <cellStyle name="Migliaia 63 2 2" xfId="28551" xr:uid="{D4FE5AE2-E381-4A9A-9715-E5B60AB6325B}"/>
    <cellStyle name="Migliaia 63 2 3" xfId="18257" xr:uid="{7873CB6D-BB5C-40E3-8CC9-58573B949025}"/>
    <cellStyle name="Migliaia 63 3" xfId="9241" xr:uid="{8A360A96-6FBC-4A9F-A766-C059670E130E}"/>
    <cellStyle name="Migliaia 63 3 2" xfId="31511" xr:uid="{BD168816-F82E-437F-ABEA-89DFE37870B1}"/>
    <cellStyle name="Migliaia 63 3 3" xfId="21235" xr:uid="{DB82788C-04DB-4840-9BED-336C86412EC6}"/>
    <cellStyle name="Migliaia 63 4" xfId="25587" xr:uid="{6271BB1A-4B61-4600-B33A-63ADC8C992C9}"/>
    <cellStyle name="Migliaia 63 5" xfId="15287" xr:uid="{67781D5A-ACC4-4D77-BC92-086FC1A6747F}"/>
    <cellStyle name="Migliaia 64" xfId="2760" xr:uid="{5D328DFD-6413-4716-9D47-3EB633D0B434}"/>
    <cellStyle name="Migliaia 64 2" xfId="6045" xr:uid="{DC3034E8-52E1-40D6-847A-F11192DC678D}"/>
    <cellStyle name="Migliaia 64 2 2" xfId="28546" xr:uid="{163F472F-B95F-4BBC-ADF7-898BAB3BCE30}"/>
    <cellStyle name="Migliaia 64 2 3" xfId="18252" xr:uid="{EBA30730-BCF1-4822-B789-94F2A133CF5E}"/>
    <cellStyle name="Migliaia 64 3" xfId="9236" xr:uid="{D5C606C8-CBED-4DA8-8E5D-2EBFE9ED2A55}"/>
    <cellStyle name="Migliaia 64 3 2" xfId="31506" xr:uid="{9D7E4673-8459-4A99-BF1F-FE40BE09FE8F}"/>
    <cellStyle name="Migliaia 64 3 3" xfId="21230" xr:uid="{D222B4C3-9F52-4D05-A3D8-848D4980E5F8}"/>
    <cellStyle name="Migliaia 64 4" xfId="25582" xr:uid="{FD8799AF-9537-441C-BD57-F1E71376579D}"/>
    <cellStyle name="Migliaia 64 5" xfId="15282" xr:uid="{6797E020-6BD7-4C21-9138-11C288417B24}"/>
    <cellStyle name="Migliaia 65" xfId="2755" xr:uid="{8F17CDE6-A46B-4C99-A197-4149CBD514AC}"/>
    <cellStyle name="Migliaia 65 2" xfId="6040" xr:uid="{1E306C36-5AF8-4A94-BFB3-15490BDF2057}"/>
    <cellStyle name="Migliaia 65 2 2" xfId="28541" xr:uid="{A1F1BFB1-B505-4A80-8E98-2000FB80E209}"/>
    <cellStyle name="Migliaia 65 2 3" xfId="18247" xr:uid="{CE5E704C-E009-4534-897E-BE05B87015FF}"/>
    <cellStyle name="Migliaia 65 3" xfId="9231" xr:uid="{E34CE9C8-314D-45FB-82BE-388414D25345}"/>
    <cellStyle name="Migliaia 65 3 2" xfId="31501" xr:uid="{3FA71CCA-ACD4-4AAD-9EAF-DA8B551FB0F1}"/>
    <cellStyle name="Migliaia 65 3 3" xfId="21225" xr:uid="{B41C4C9E-58D5-4922-B9CC-FA0E0F7B9665}"/>
    <cellStyle name="Migliaia 65 4" xfId="25577" xr:uid="{9CEEE327-993B-4642-AD9A-D71B1C443A69}"/>
    <cellStyle name="Migliaia 65 5" xfId="15277" xr:uid="{3877DCFE-00B0-4536-A0CB-5A7A8A7C5187}"/>
    <cellStyle name="Migliaia 66" xfId="2750" xr:uid="{4997EBE0-6EC5-482E-9EC3-62E17D804B63}"/>
    <cellStyle name="Migliaia 66 2" xfId="6035" xr:uid="{FCE72DE3-9C1B-408A-A873-48854863467C}"/>
    <cellStyle name="Migliaia 66 2 2" xfId="28536" xr:uid="{33983E19-DBC7-43FF-9069-3C7D29168EEB}"/>
    <cellStyle name="Migliaia 66 2 3" xfId="18242" xr:uid="{856F0368-D4F7-4F13-9AD0-408C23619EA7}"/>
    <cellStyle name="Migliaia 66 3" xfId="9226" xr:uid="{AFA1E708-2BFF-4C04-A2A0-564EF3AC574C}"/>
    <cellStyle name="Migliaia 66 3 2" xfId="31496" xr:uid="{46876103-ECD7-4D4C-9339-BB99A274CD0D}"/>
    <cellStyle name="Migliaia 66 3 3" xfId="21220" xr:uid="{5BCE2B13-B500-4899-81EE-1453D90AA7A9}"/>
    <cellStyle name="Migliaia 66 4" xfId="25572" xr:uid="{4AE8A178-F074-4134-A538-8ECF6B567C50}"/>
    <cellStyle name="Migliaia 66 5" xfId="15272" xr:uid="{E56C616D-5419-4A6C-BC0F-F1BA9A98F432}"/>
    <cellStyle name="Migliaia 67" xfId="2696" xr:uid="{631FF341-B8AB-400B-BBAE-D0EA46BAD94D}"/>
    <cellStyle name="Migliaia 67 2" xfId="5982" xr:uid="{8D854C3B-4B90-4530-AC8D-DBCD0851005B}"/>
    <cellStyle name="Migliaia 67 2 2" xfId="28483" xr:uid="{C402599A-61DF-4EDC-821F-05688CEA6419}"/>
    <cellStyle name="Migliaia 67 2 3" xfId="18189" xr:uid="{3A469EC3-E2A8-42C5-B13F-46F6285A35DF}"/>
    <cellStyle name="Migliaia 67 3" xfId="9173" xr:uid="{BC80E3CB-54AB-4D97-BA90-1E103D226813}"/>
    <cellStyle name="Migliaia 67 3 2" xfId="31443" xr:uid="{11541326-8534-4AC0-9F31-375D4A7A04D6}"/>
    <cellStyle name="Migliaia 67 3 3" xfId="21167" xr:uid="{C427530B-0BC9-48AB-BCB8-4C43309771A6}"/>
    <cellStyle name="Migliaia 67 4" xfId="25519" xr:uid="{259173D8-7431-4984-A4CC-E7DDD1347DFF}"/>
    <cellStyle name="Migliaia 67 5" xfId="15219" xr:uid="{E05FDC93-8785-4FD8-957E-0091C21BEAB8}"/>
    <cellStyle name="Migliaia 68" xfId="2690" xr:uid="{1CADF8E9-86B0-4BDB-92BC-50F0EEEA4588}"/>
    <cellStyle name="Migliaia 68 2" xfId="5977" xr:uid="{6B013F2E-A7FE-4B98-A87F-AA917FE478F6}"/>
    <cellStyle name="Migliaia 68 2 2" xfId="28478" xr:uid="{FFE197C5-E0B6-41F5-8934-7103F17D8BB6}"/>
    <cellStyle name="Migliaia 68 2 3" xfId="18184" xr:uid="{FAD5C809-7281-417A-AEBD-B2694403FC03}"/>
    <cellStyle name="Migliaia 68 3" xfId="9168" xr:uid="{FBFCC842-3097-4A81-91C6-F0DDDC6FD55B}"/>
    <cellStyle name="Migliaia 68 3 2" xfId="31438" xr:uid="{ABDB9BA8-8128-4593-9262-D27F0F491C0E}"/>
    <cellStyle name="Migliaia 68 3 3" xfId="21162" xr:uid="{600FE91D-D017-4A37-9D3D-952AB43C79CA}"/>
    <cellStyle name="Migliaia 68 4" xfId="25514" xr:uid="{30110D59-2D51-46DE-9A5A-011F68AC0AEA}"/>
    <cellStyle name="Migliaia 68 5" xfId="15214" xr:uid="{26B992BF-48E3-4FB9-A3F5-83019121D9D5}"/>
    <cellStyle name="Migliaia 69" xfId="2685" xr:uid="{06B99D3B-9458-48E6-B03F-34C1DC3B7FFD}"/>
    <cellStyle name="Migliaia 69 2" xfId="5972" xr:uid="{C62E47B8-9DAD-4D80-B0C1-E86ACF4E73EC}"/>
    <cellStyle name="Migliaia 69 2 2" xfId="28473" xr:uid="{0147D20D-1EE7-4E9A-AE1D-FB91E85E5E39}"/>
    <cellStyle name="Migliaia 69 2 3" xfId="18179" xr:uid="{3C6BE7B2-D4C2-4C7D-9FF3-0C5D6D54D0E8}"/>
    <cellStyle name="Migliaia 69 3" xfId="9163" xr:uid="{F516B4EB-F15D-4B00-9267-AA5CE4B91D44}"/>
    <cellStyle name="Migliaia 69 3 2" xfId="31433" xr:uid="{3C199B17-6BFD-4B89-9675-F03D6C46531D}"/>
    <cellStyle name="Migliaia 69 3 3" xfId="21157" xr:uid="{508687BE-4478-42A3-8888-F902A424BE4A}"/>
    <cellStyle name="Migliaia 69 4" xfId="25509" xr:uid="{77FBDF58-74ED-4F90-BFB3-05F7EDE00763}"/>
    <cellStyle name="Migliaia 69 5" xfId="15209" xr:uid="{3DEEF15D-25EC-49D4-BA3A-CC089F4BECDA}"/>
    <cellStyle name="Migliaia 7" xfId="75" xr:uid="{7792125C-B5A9-4A26-90D9-28270FCC9A88}"/>
    <cellStyle name="Migliaia 7 10" xfId="4078" xr:uid="{54982EFB-D577-4E09-9F24-2C780DAB8296}"/>
    <cellStyle name="Migliaia 7 10 2" xfId="7253" xr:uid="{E1B23454-C416-4F79-8F45-0E0ECDF679EB}"/>
    <cellStyle name="Migliaia 7 10 2 2" xfId="29724" xr:uid="{E5C38658-3016-4C02-AF10-E23192769D08}"/>
    <cellStyle name="Migliaia 7 10 2 3" xfId="19434" xr:uid="{19C8FD9A-BEB1-400B-A11C-ABA1ECA82694}"/>
    <cellStyle name="Migliaia 7 10 3" xfId="10418" xr:uid="{F782F778-F880-4205-87ED-F56A16847242}"/>
    <cellStyle name="Migliaia 7 10 3 3" xfId="22413" xr:uid="{89E48085-E067-46C4-A909-32CB1F232E00}"/>
    <cellStyle name="Migliaia 7 10 4" xfId="26764" xr:uid="{B9D72329-3B05-4DBA-8B5F-2DF520F60E6B}"/>
    <cellStyle name="Migliaia 7 10 5" xfId="16465" xr:uid="{63AB290D-2572-40B3-A7C2-42784BE2F140}"/>
    <cellStyle name="Migliaia 7 11" xfId="3200" xr:uid="{8C6A72F3-7D98-4F14-BAE8-6AC5617CF471}"/>
    <cellStyle name="Migliaia 7 11 2" xfId="6555" xr:uid="{CFF2B9DE-AA7E-48BE-B9FF-4A43664B9DD7}"/>
    <cellStyle name="Migliaia 7 11 2 2" xfId="29055" xr:uid="{BC27D60F-5173-4497-8EAE-256193587BB4}"/>
    <cellStyle name="Migliaia 7 11 2 3" xfId="18762" xr:uid="{7BC6B171-A488-4970-BB02-4B24DF9B0115}"/>
    <cellStyle name="Migliaia 7 11 3" xfId="9746" xr:uid="{EFA0AC2A-273A-4C3B-97B9-A8059C3ADF30}"/>
    <cellStyle name="Migliaia 7 11 3 2" xfId="32016" xr:uid="{A6D5766C-2FDD-4778-8388-43300F9F780B}"/>
    <cellStyle name="Migliaia 7 11 3 3" xfId="21740" xr:uid="{2CC65BCC-5DDA-495E-9D6B-469D0DC8746B}"/>
    <cellStyle name="Migliaia 7 11 4" xfId="26092" xr:uid="{A9E1115C-AE00-4069-A17C-9EAC4CFE7ECB}"/>
    <cellStyle name="Migliaia 7 11 5" xfId="15792" xr:uid="{D2E1987F-B6B9-49F5-AB6F-8ADCC91AEEC4}"/>
    <cellStyle name="Migliaia 7 12" xfId="3015" xr:uid="{324D07BF-30AC-4E2A-95AE-73122538D5BF}"/>
    <cellStyle name="Migliaia 7 12 2" xfId="6304" xr:uid="{3DFBF14A-E028-469D-9F8A-C3E2C39EFB8D}"/>
    <cellStyle name="Migliaia 7 12 2 2" xfId="28805" xr:uid="{0B1E2026-745B-4650-ACD9-840C41F6D616}"/>
    <cellStyle name="Migliaia 7 12 2 3" xfId="18511" xr:uid="{9120F00B-C912-4CFF-9786-AB1A7941D620}"/>
    <cellStyle name="Migliaia 7 12 3" xfId="9495" xr:uid="{47679CEF-FFB6-4446-8A08-4A95E3B31DA9}"/>
    <cellStyle name="Migliaia 7 12 3 2" xfId="31765" xr:uid="{0E56D860-2BC0-48FC-AE02-0BA35FDADE7D}"/>
    <cellStyle name="Migliaia 7 12 3 3" xfId="21489" xr:uid="{8D84825B-C700-4AC7-8492-9DFD38E2286D}"/>
    <cellStyle name="Migliaia 7 12 4" xfId="25841" xr:uid="{1B5C55AC-3581-418E-B889-32EDDF5D3888}"/>
    <cellStyle name="Migliaia 7 12 5" xfId="15541" xr:uid="{C6480ECB-D3C5-4D09-B1F4-16715CA6E2AC}"/>
    <cellStyle name="Migliaia 7 13" xfId="2901" xr:uid="{1C986501-755F-49EC-AE2D-2C2BC71A5398}"/>
    <cellStyle name="Migliaia 7 13 2" xfId="6193" xr:uid="{01451B74-B877-43D2-B44E-610838B895F1}"/>
    <cellStyle name="Migliaia 7 13 2 2" xfId="28694" xr:uid="{281B69C7-7BAD-4F1F-A0C3-B2892C039C5F}"/>
    <cellStyle name="Migliaia 7 13 2 3" xfId="18400" xr:uid="{754655CA-7CC3-4E7D-964C-0120260BC7E3}"/>
    <cellStyle name="Migliaia 7 13 3" xfId="9384" xr:uid="{44431E73-A1AE-4842-935F-6AEF04DF3A29}"/>
    <cellStyle name="Migliaia 7 13 3 2" xfId="31654" xr:uid="{F47A681F-BA97-408D-AC8A-801AC3E3953C}"/>
    <cellStyle name="Migliaia 7 13 3 3" xfId="21378" xr:uid="{74531858-DA25-4621-B1AB-6C8A34BEDD94}"/>
    <cellStyle name="Migliaia 7 13 4" xfId="25730" xr:uid="{5ECBA8A6-C104-46E8-96BA-EDFBD87D2A6C}"/>
    <cellStyle name="Migliaia 7 13 5" xfId="15430" xr:uid="{A1A2F212-0CE3-4944-BE0F-5AC2B08770AE}"/>
    <cellStyle name="Migliaia 7 14" xfId="2820" xr:uid="{548B0FF7-6E5A-4CB3-BAB8-B64C15FB6BB2}"/>
    <cellStyle name="Migliaia 7 14 2" xfId="6106" xr:uid="{FB197C05-2F2C-4FC7-9F18-28EC25FECCC7}"/>
    <cellStyle name="Migliaia 7 14 2 2" xfId="28607" xr:uid="{4C41DA5C-E9EF-4555-B7C7-375CED7F67C7}"/>
    <cellStyle name="Migliaia 7 14 2 3" xfId="18313" xr:uid="{BA5D8F74-C6D3-4519-9E46-D76467FD8105}"/>
    <cellStyle name="Migliaia 7 14 3" xfId="9297" xr:uid="{80711FDF-998F-4065-97D1-B83F07DB29FE}"/>
    <cellStyle name="Migliaia 7 14 3 2" xfId="31567" xr:uid="{62D552C9-18CC-4C23-A977-ACD771E44320}"/>
    <cellStyle name="Migliaia 7 14 3 3" xfId="21291" xr:uid="{F00CD4B1-5982-4217-857A-9F109E19EAA6}"/>
    <cellStyle name="Migliaia 7 14 4" xfId="25643" xr:uid="{F0F3C080-0FB4-42B7-B5E8-1BA37BFED1DA}"/>
    <cellStyle name="Migliaia 7 14 5" xfId="15343" xr:uid="{6B57B18C-D93A-4F53-B63D-94209561CE0B}"/>
    <cellStyle name="Migliaia 7 15" xfId="2722" xr:uid="{15FC619D-B8EE-49D1-92BD-DF57685A2DF0}"/>
    <cellStyle name="Migliaia 7 15 2" xfId="6007" xr:uid="{E1FB506C-7A41-48BD-86A7-0630B6462331}"/>
    <cellStyle name="Migliaia 7 15 2 2" xfId="28508" xr:uid="{48828E3C-4DDF-4A76-A4EF-0D697735A172}"/>
    <cellStyle name="Migliaia 7 15 2 3" xfId="18214" xr:uid="{D0E925D0-6EE6-4E72-8F74-AA6AE88919FA}"/>
    <cellStyle name="Migliaia 7 15 3" xfId="9198" xr:uid="{961FE0A2-62E9-4240-9EB2-7D89854F3415}"/>
    <cellStyle name="Migliaia 7 15 3 2" xfId="31468" xr:uid="{2304D80F-EE47-40F1-975B-ED769750D987}"/>
    <cellStyle name="Migliaia 7 15 3 3" xfId="21192" xr:uid="{0A2701E6-F039-4202-B784-C0EFB1E423CB}"/>
    <cellStyle name="Migliaia 7 15 4" xfId="25544" xr:uid="{45D2C599-617F-49EB-A2D6-99783533004A}"/>
    <cellStyle name="Migliaia 7 15 5" xfId="15244" xr:uid="{FE1514B1-AE37-4ED7-9847-14B40D758E46}"/>
    <cellStyle name="Migliaia 7 16" xfId="2150" xr:uid="{95A779A4-C343-481B-87DC-079F8FED4E1B}"/>
    <cellStyle name="Migliaia 7 16 2" xfId="5539" xr:uid="{1192CE18-3906-46E8-86E0-597D94AE422E}"/>
    <cellStyle name="Migliaia 7 16 2 2" xfId="28056" xr:uid="{653A1B2B-E887-408D-BCEA-D23834E48C82}"/>
    <cellStyle name="Migliaia 7 16 2 3" xfId="17762" xr:uid="{A1969BEB-724B-4449-9ABB-E336A1CA01D9}"/>
    <cellStyle name="Migliaia 7 16 3" xfId="8745" xr:uid="{1801896A-C512-4B33-BFAC-B6FF460684BC}"/>
    <cellStyle name="Migliaia 7 16 3 2" xfId="31016" xr:uid="{D3587C75-39DA-46BA-BFAF-C44EA95D0A4B}"/>
    <cellStyle name="Migliaia 7 16 3 3" xfId="20740" xr:uid="{1D07DD68-9CAB-441F-A4A7-A05BF0F44678}"/>
    <cellStyle name="Migliaia 7 16 4" xfId="25091" xr:uid="{F77FD8A9-0952-4804-81EE-A73ABF73EE85}"/>
    <cellStyle name="Migliaia 7 16 5" xfId="14791" xr:uid="{6DB4F87B-F7D1-41D3-9F41-87A68F072DBA}"/>
    <cellStyle name="Migliaia 7 17" xfId="2055" xr:uid="{61B45523-804D-4F11-A5D5-B0689CFE7F50}"/>
    <cellStyle name="Migliaia 7 17 2" xfId="5465" xr:uid="{AAE98B68-388D-4E73-9BC0-1A65C1665EEC}"/>
    <cellStyle name="Migliaia 7 17 2 2" xfId="28011" xr:uid="{6F8C7836-40F4-419E-AC26-01A5DE014EFB}"/>
    <cellStyle name="Migliaia 7 17 2 3" xfId="17717" xr:uid="{BACC47BD-5693-40F5-B573-C8D24F93FFCE}"/>
    <cellStyle name="Migliaia 7 17 3" xfId="8692" xr:uid="{11F6CDC6-1EE7-4A4A-A6C0-D97BB7A0382B}"/>
    <cellStyle name="Migliaia 7 17 3 2" xfId="30971" xr:uid="{1CB78CDA-9002-4A78-9992-E98C089A8363}"/>
    <cellStyle name="Migliaia 7 17 3 3" xfId="20695" xr:uid="{78F83B26-799C-428F-8599-EC00C4108F33}"/>
    <cellStyle name="Migliaia 7 17 4" xfId="25038" xr:uid="{53E9A773-DDBF-4399-97B6-7A73F1B34ED9}"/>
    <cellStyle name="Migliaia 7 17 5" xfId="14738" xr:uid="{DFBBBDE6-8BD6-4503-A889-1F1CC6D6A4E3}"/>
    <cellStyle name="Migliaia 7 18" xfId="5358" xr:uid="{E0EBB2D5-AFB3-4609-8BCD-55833CA302E7}"/>
    <cellStyle name="Migliaia 7 18 2" xfId="27791" xr:uid="{17A6ABCD-6F20-4D5F-A5DB-1080B8D17016}"/>
    <cellStyle name="Migliaia 7 18 3" xfId="17497" xr:uid="{172DE702-7E23-482E-8004-C7BDFD7D1D10}"/>
    <cellStyle name="Migliaia 7 19" xfId="8614" xr:uid="{FD075ADD-A033-428C-92EA-1860518F5962}"/>
    <cellStyle name="Migliaia 7 19 2" xfId="30751" xr:uid="{3D1288F7-C4D5-41A9-8B45-D36446DDCB3D}"/>
    <cellStyle name="Migliaia 7 19 3" xfId="20465" xr:uid="{8DCE1F5A-1708-4CB8-B0B0-AE6347029C82}"/>
    <cellStyle name="Migliaia 7 2" xfId="102" xr:uid="{AC9F7BFD-68D8-4EBB-AD0F-5FE98AE42C7B}"/>
    <cellStyle name="Migliaia 7 2 10" xfId="9659" xr:uid="{70763AEC-F755-453B-8C90-565779F7AE24}"/>
    <cellStyle name="Migliaia 7 2 10 2" xfId="31929" xr:uid="{CF230A6F-F2B3-49FE-8F99-60070FBF27AF}"/>
    <cellStyle name="Migliaia 7 2 10 3" xfId="21653" xr:uid="{41F5F9B9-67F4-4509-879F-24E07F876407}"/>
    <cellStyle name="Migliaia 7 2 11" xfId="12779" xr:uid="{AFB4F2FA-893A-4FFE-B588-86FDBCE2249C}"/>
    <cellStyle name="Migliaia 7 2 11 3" xfId="23649" xr:uid="{728A45E0-8F9F-49D0-8E98-9F74A49DF9F1}"/>
    <cellStyle name="Migliaia 7 2 12" xfId="14283" xr:uid="{74C6D0FE-8BAE-4CB8-BE67-9366C9AD6A73}"/>
    <cellStyle name="Migliaia 7 2 12 2" xfId="26005" xr:uid="{BC164D56-F6EC-488B-BD6A-952D4535F9BF}"/>
    <cellStyle name="Migliaia 7 2 13" xfId="15705" xr:uid="{000C991C-63AA-4732-A701-8ECF926C10DF}"/>
    <cellStyle name="Migliaia 7 2 16" xfId="1228" xr:uid="{1297CEFB-4102-451E-A268-B4DEB4C3C4D8}"/>
    <cellStyle name="Migliaia 7 2 2" xfId="159" xr:uid="{D20C6B6E-F559-4858-8DBE-3BF462BBE8B9}"/>
    <cellStyle name="Migliaia 7 2 2 10" xfId="1438" xr:uid="{61113E6B-67EC-40F6-8FA0-9F4A7F0847C6}"/>
    <cellStyle name="Migliaia 7 2 2 2" xfId="1110" xr:uid="{6C4A2E9D-1FAC-4488-AE2D-383DA4D0F065}"/>
    <cellStyle name="Migliaia 7 2 2 2 2" xfId="8252" xr:uid="{049090E7-C6B0-4D91-8C40-0B8A28F93947}"/>
    <cellStyle name="Migliaia 7 2 2 2 2 2" xfId="30663" xr:uid="{F81BF9B1-47C9-4DB9-A6E3-6F997E6414DC}"/>
    <cellStyle name="Migliaia 7 2 2 2 2 3" xfId="20375" xr:uid="{07B869C5-2AC9-4EBD-9B9F-7D1A257443B2}"/>
    <cellStyle name="Migliaia 7 2 2 2 3" xfId="11356" xr:uid="{AABCAEE3-DF4F-4791-B52D-166E7DB766E4}"/>
    <cellStyle name="Migliaia 7 2 2 2 3 3" xfId="23355" xr:uid="{2C2831F7-0F13-4C45-BB2F-BAF34A5E12EF}"/>
    <cellStyle name="Migliaia 7 2 2 2 4" xfId="13592" xr:uid="{9CA78FF9-1416-488A-925A-C71B5B5A2DAA}"/>
    <cellStyle name="Migliaia 7 2 2 2 4 3" xfId="24229" xr:uid="{0522057A-9E4B-4D9D-B00E-5BF72300A21E}"/>
    <cellStyle name="Migliaia 7 2 2 2 5" xfId="27701" xr:uid="{5B591F28-D415-4460-A2C3-128C3EAC2CBA}"/>
    <cellStyle name="Migliaia 7 2 2 2 6" xfId="17407" xr:uid="{A6440B3D-0FE3-45C7-AF5A-0F1EBDF3E1AA}"/>
    <cellStyle name="Migliaia 7 2 2 2 7" xfId="33068" xr:uid="{82B33503-58AC-450B-BABD-710D170F0F6E}"/>
    <cellStyle name="Migliaia 7 2 2 2 8" xfId="5049" xr:uid="{7F200650-EF8E-43C8-A877-10548DAEAC3D}"/>
    <cellStyle name="Migliaia 7 2 2 3" xfId="7166" xr:uid="{86A56118-5E40-4715-9E07-7C033312C1BB}"/>
    <cellStyle name="Migliaia 7 2 2 3 2" xfId="29638" xr:uid="{D22FE68E-373B-43AF-BAC1-26C159371BDE}"/>
    <cellStyle name="Migliaia 7 2 2 3 3" xfId="19347" xr:uid="{9E94DC80-6CFE-4E07-ABF2-AD114F384977}"/>
    <cellStyle name="Migliaia 7 2 2 4" xfId="10331" xr:uid="{3394ED90-DA56-40BF-93B8-55CD5232DBE4}"/>
    <cellStyle name="Migliaia 7 2 2 4 2" xfId="32600" xr:uid="{9E5AAFB2-3C16-4BDA-A82E-96469753FF4C}"/>
    <cellStyle name="Migliaia 7 2 2 4 3" xfId="22326" xr:uid="{BE833C63-614F-45E0-B444-42931C627380}"/>
    <cellStyle name="Migliaia 7 2 2 5" xfId="12988" xr:uid="{CA371582-2546-44BA-8911-2A530C575588}"/>
    <cellStyle name="Migliaia 7 2 2 5 3" xfId="23812" xr:uid="{A728764E-68C7-4688-8FED-241602A53FA8}"/>
    <cellStyle name="Migliaia 7 2 2 6" xfId="14493" xr:uid="{33D6C2F6-AC6F-4568-B675-C23B8BBF7833}"/>
    <cellStyle name="Migliaia 7 2 2 6 2" xfId="26677" xr:uid="{1B8AF6DB-710B-40AE-972C-073D94817417}"/>
    <cellStyle name="Migliaia 7 2 2 7" xfId="16378" xr:uid="{35A8AF0D-48C1-4BE4-9F8C-07238DC9F5ED}"/>
    <cellStyle name="Migliaia 7 2 3" xfId="230" xr:uid="{F762DF56-1A98-4732-AC74-6E9B6162E04F}"/>
    <cellStyle name="Migliaia 7 2 3 2" xfId="902" xr:uid="{459BD2C4-E20E-4815-9EB2-28AF352A9CF8}"/>
    <cellStyle name="Migliaia 7 2 3 2 2" xfId="8020" xr:uid="{6C7CE102-B2AA-4974-B87B-241A7BD8A898}"/>
    <cellStyle name="Migliaia 7 2 3 2 2 2" xfId="30451" xr:uid="{49B888E0-3CB0-4E28-8ECE-9DFAD754851C}"/>
    <cellStyle name="Migliaia 7 2 3 2 2 3" xfId="20161" xr:uid="{2C757992-0355-43DF-AFD6-D241284A6ED4}"/>
    <cellStyle name="Migliaia 7 2 3 2 3" xfId="11143" xr:uid="{FCD51E01-C46D-4AB7-95D6-E6AF34AAA314}"/>
    <cellStyle name="Migliaia 7 2 3 2 3 3" xfId="23141" xr:uid="{643EBFF0-ACE9-4BFB-AC42-EFED9482B163}"/>
    <cellStyle name="Migliaia 7 2 3 2 4" xfId="27492" xr:uid="{46EE432D-2C75-4892-8A13-BE0D68E4307F}"/>
    <cellStyle name="Migliaia 7 2 3 2 5" xfId="17193" xr:uid="{9D5DC607-1FB8-4229-8F66-9565CD598852}"/>
    <cellStyle name="Migliaia 7 2 3 2 6" xfId="33139" xr:uid="{F0B6831E-7568-4E5D-A01E-4DE916639820}"/>
    <cellStyle name="Migliaia 7 2 3 2 7" xfId="4833" xr:uid="{D9981AFF-B86E-4BDE-8E7D-0E8045142657}"/>
    <cellStyle name="Migliaia 7 2 3 3" xfId="7007" xr:uid="{170E6362-4479-4803-AD8A-C09780834F85}"/>
    <cellStyle name="Migliaia 7 2 3 3 2" xfId="29478" xr:uid="{FCA4F7D0-49D9-4564-9197-5F17AAA6289F}"/>
    <cellStyle name="Migliaia 7 2 3 3 3" xfId="19185" xr:uid="{A55F7CC9-990E-4A9E-AD05-810D5F7C75B5}"/>
    <cellStyle name="Migliaia 7 2 3 4" xfId="10169" xr:uid="{DDC0904F-3368-4BD7-A970-31560AF6BE6E}"/>
    <cellStyle name="Migliaia 7 2 3 4 2" xfId="32439" xr:uid="{AC82259E-9C69-4076-8949-88B77D292486}"/>
    <cellStyle name="Migliaia 7 2 3 4 3" xfId="22164" xr:uid="{F4B7C47C-30C4-421C-86FE-436141861429}"/>
    <cellStyle name="Migliaia 7 2 3 5" xfId="13431" xr:uid="{45D27263-A1C6-496E-A933-5F28263917E6}"/>
    <cellStyle name="Migliaia 7 2 3 5 3" xfId="24068" xr:uid="{FD6716CC-10A7-46AB-8970-5693034ED2BE}"/>
    <cellStyle name="Migliaia 7 2 3 6" xfId="26515" xr:uid="{1390B1C0-C815-4D85-9F11-262A56E88263}"/>
    <cellStyle name="Migliaia 7 2 3 7" xfId="16216" xr:uid="{A0C184EB-C951-4326-9E36-AB35C6D84188}"/>
    <cellStyle name="Migliaia 7 2 3 9" xfId="3837" xr:uid="{789FA421-4E8B-4846-A173-AEA6142FB684}"/>
    <cellStyle name="Migliaia 7 2 4" xfId="290" xr:uid="{397B3F61-EA6E-43C0-9D67-895612E024DC}"/>
    <cellStyle name="Migliaia 7 2 4 2" xfId="7891" xr:uid="{9DE56D19-2409-4D2B-838F-18EE392A46EA}"/>
    <cellStyle name="Migliaia 7 2 4 2 2" xfId="30319" xr:uid="{3484885E-85D8-42E8-8152-0F6AFA326C1E}"/>
    <cellStyle name="Migliaia 7 2 4 2 3" xfId="20030" xr:uid="{39928F10-9A79-4953-986E-C255887CB53D}"/>
    <cellStyle name="Migliaia 7 2 4 2 4" xfId="33199" xr:uid="{3E1BE86E-1D63-4F62-AAE3-A0E4541B963E}"/>
    <cellStyle name="Migliaia 7 2 4 3" xfId="11014" xr:uid="{E9BE681D-F9C9-4290-B1E6-9F1305380273}"/>
    <cellStyle name="Migliaia 7 2 4 3 3" xfId="23009" xr:uid="{95965C27-D807-4D75-B22F-BBDEF9C51BA5}"/>
    <cellStyle name="Migliaia 7 2 4 4" xfId="13679" xr:uid="{9CED8366-0F09-46EA-805C-7D7757B598C4}"/>
    <cellStyle name="Migliaia 7 2 4 4 3" xfId="24317" xr:uid="{30682BBC-1CE2-4BC6-BB4D-BCA8198C37EE}"/>
    <cellStyle name="Migliaia 7 2 4 5" xfId="27360" xr:uid="{41FC848C-4A2F-4234-89F0-5F0FB3936D55}"/>
    <cellStyle name="Migliaia 7 2 4 6" xfId="17061" xr:uid="{ACCD04EC-3F47-4171-A2EF-ED44C5D4DCCC}"/>
    <cellStyle name="Migliaia 7 2 4 8" xfId="4715" xr:uid="{261FE038-4404-4C9D-8F89-F835FDFE9CFC}"/>
    <cellStyle name="Migliaia 7 2 5" xfId="4513" xr:uid="{124B4638-59A7-4D72-831A-7EC35C88DEAA}"/>
    <cellStyle name="Migliaia 7 2 5 2" xfId="7689" xr:uid="{CDBF736E-5BD1-492B-929B-BF61D7AECD85}"/>
    <cellStyle name="Migliaia 7 2 5 2 2" xfId="30118" xr:uid="{FC2873B5-8D0E-4D5E-9619-553BCC2F3C34}"/>
    <cellStyle name="Migliaia 7 2 5 2 3" xfId="19828" xr:uid="{E8B8FC5A-AD75-4BCC-957F-C7F0AF80E6FE}"/>
    <cellStyle name="Migliaia 7 2 5 3" xfId="10812" xr:uid="{3942B4B9-94EA-40A7-92DD-5994EEA2AE93}"/>
    <cellStyle name="Migliaia 7 2 5 3 3" xfId="22807" xr:uid="{C1687EA6-C55D-45DC-BFD9-2AED38C98DD3}"/>
    <cellStyle name="Migliaia 7 2 5 4" xfId="14010" xr:uid="{4BF82CB7-7129-4886-B36F-DA57BB79B313}"/>
    <cellStyle name="Migliaia 7 2 5 4 3" xfId="24649" xr:uid="{DF93C909-2B02-44E5-93FF-D4E3B8C2AB25}"/>
    <cellStyle name="Migliaia 7 2 5 5" xfId="27158" xr:uid="{83E71CCB-2899-4495-9453-BD47542C4780}"/>
    <cellStyle name="Migliaia 7 2 5 6" xfId="16859" xr:uid="{D539CCFD-5E63-4E74-8F51-ABB5AC95C407}"/>
    <cellStyle name="Migliaia 7 2 5 7" xfId="33012" xr:uid="{104399E7-8F67-4860-B0F2-BDE047CA9B65}"/>
    <cellStyle name="Migliaia 7 2 6" xfId="4322" xr:uid="{91822E94-3D6E-4152-8CE0-BAD28DFE1768}"/>
    <cellStyle name="Migliaia 7 2 6 2" xfId="7497" xr:uid="{77A6E324-B7DE-4F18-A674-277C56CB8319}"/>
    <cellStyle name="Migliaia 7 2 6 2 2" xfId="29926" xr:uid="{0A6EB548-7750-4AFC-AEBE-2A5FC91AAC48}"/>
    <cellStyle name="Migliaia 7 2 6 2 3" xfId="19636" xr:uid="{4B7A9B47-4DD0-4EB7-9C0E-115E4CF84500}"/>
    <cellStyle name="Migliaia 7 2 6 3" xfId="10620" xr:uid="{98E76401-93C3-4D85-BC49-279278B34170}"/>
    <cellStyle name="Migliaia 7 2 6 3 3" xfId="22615" xr:uid="{51A1C0D9-B853-4929-ADDA-5CEC6E325F12}"/>
    <cellStyle name="Migliaia 7 2 6 4" xfId="14157" xr:uid="{2A03C573-70FE-41C8-AF01-5A9F7ADB864F}"/>
    <cellStyle name="Migliaia 7 2 6 4 3" xfId="24793" xr:uid="{5AE40CA1-AEC4-48B5-AEAC-C9CB498A72A7}"/>
    <cellStyle name="Migliaia 7 2 6 5" xfId="26966" xr:uid="{BFD3F8BF-639D-4DE3-81D9-384F01BE9193}"/>
    <cellStyle name="Migliaia 7 2 6 6" xfId="16667" xr:uid="{771573B6-F274-4775-8EDD-9119663F6D42}"/>
    <cellStyle name="Migliaia 7 2 7" xfId="4135" xr:uid="{11D1262E-78BA-4212-986A-2F2CEE31F482}"/>
    <cellStyle name="Migliaia 7 2 7 2" xfId="7310" xr:uid="{407BE1C3-C14A-464B-AD1E-77A897089559}"/>
    <cellStyle name="Migliaia 7 2 7 2 2" xfId="29773" xr:uid="{F260CF6F-2271-4DCA-8297-88BFD1BE15F1}"/>
    <cellStyle name="Migliaia 7 2 7 2 3" xfId="19483" xr:uid="{91B6D3DC-78BE-487A-ABFC-A3967E73903D}"/>
    <cellStyle name="Migliaia 7 2 7 3" xfId="10467" xr:uid="{3F41ED06-4C80-42CA-BB2F-F7A0A4D26DA0}"/>
    <cellStyle name="Migliaia 7 2 7 3 3" xfId="22462" xr:uid="{C7A914C1-54FC-4DB5-AE17-0146E00044F9}"/>
    <cellStyle name="Migliaia 7 2 7 4" xfId="26813" xr:uid="{8C5B7918-4FC6-4AF9-878A-2635B27C4258}"/>
    <cellStyle name="Migliaia 7 2 7 5" xfId="16514" xr:uid="{6291B6B9-11E6-4601-86CE-1FDF388F8E4B}"/>
    <cellStyle name="Migliaia 7 2 8" xfId="3364" xr:uid="{BC1AE28B-E96E-4A60-A8FD-55B8805BA5EF}"/>
    <cellStyle name="Migliaia 7 2 8 2" xfId="6721" xr:uid="{FAD281A0-7FEA-4144-AB95-E98D74895461}"/>
    <cellStyle name="Migliaia 7 2 8 2 2" xfId="29221" xr:uid="{A6971DB7-D140-4A13-A006-7A476F0C8C2A}"/>
    <cellStyle name="Migliaia 7 2 8 2 3" xfId="18928" xr:uid="{7C711A1D-D732-4D39-98DA-C57C1D25126E}"/>
    <cellStyle name="Migliaia 7 2 8 3" xfId="9912" xr:uid="{CE93D762-3EBA-4039-940A-85CEA1019152}"/>
    <cellStyle name="Migliaia 7 2 8 3 2" xfId="32182" xr:uid="{281A0C12-B2D7-4538-AA5A-6C04868F6EA6}"/>
    <cellStyle name="Migliaia 7 2 8 3 3" xfId="21906" xr:uid="{EC036D06-8179-4E55-889C-7812EF17711B}"/>
    <cellStyle name="Migliaia 7 2 8 4" xfId="26257" xr:uid="{252C78CD-D3AA-4F33-9159-815747E90D99}"/>
    <cellStyle name="Migliaia 7 2 8 5" xfId="15958" xr:uid="{1AB26861-4F63-4ED9-97F6-31772DA13A54}"/>
    <cellStyle name="Migliaia 7 2 9" xfId="6468" xr:uid="{C1462901-E636-4255-BD14-30301C84399D}"/>
    <cellStyle name="Migliaia 7 2 9 2" xfId="28969" xr:uid="{FEA62846-C9A7-42CA-BA11-48C680985A88}"/>
    <cellStyle name="Migliaia 7 2 9 3" xfId="18675" xr:uid="{2CCAEC0D-3D25-4F92-BE68-FF217AC7E220}"/>
    <cellStyle name="Migliaia 7 20" xfId="12323" xr:uid="{5E9B5F95-FF48-47C4-803C-A7BB13FDDB7D}"/>
    <cellStyle name="Migliaia 7 20 3" xfId="23467" xr:uid="{5B264F16-E439-47F1-A2CB-CD02AB1BA477}"/>
    <cellStyle name="Migliaia 7 21" xfId="14212" xr:uid="{EE146065-5C77-4712-ABAD-A286A83F20F2}"/>
    <cellStyle name="Migliaia 7 21 2" xfId="24960" xr:uid="{7D80D319-F1E1-46BC-99F9-8995E1D93F92}"/>
    <cellStyle name="Migliaia 7 22" xfId="14660" xr:uid="{3D888433-AE09-4053-9AC3-2496E14B3722}"/>
    <cellStyle name="Migliaia 7 26" xfId="1157" xr:uid="{645E0D3D-E3EC-4AB7-BE04-C3CF30472C68}"/>
    <cellStyle name="Migliaia 7 3" xfId="135" xr:uid="{EB215800-3BBF-4E8A-9A36-08B5A49C129F}"/>
    <cellStyle name="Migliaia 7 3 13" xfId="1471" xr:uid="{ECDF034B-736F-4696-BD6E-D3486160B34F}"/>
    <cellStyle name="Migliaia 7 3 2" xfId="328" xr:uid="{845EDF4A-2499-4328-86A3-06FB757FEF72}"/>
    <cellStyle name="Migliaia 7 3 2 2" xfId="5086" xr:uid="{B0987453-3097-4CA6-9E74-9C2B3D8FEFDF}"/>
    <cellStyle name="Migliaia 7 3 2 2 2" xfId="8293" xr:uid="{24235D0F-33A5-4F31-BC40-2E6B88A80144}"/>
    <cellStyle name="Migliaia 7 3 2 2 2 2" xfId="30703" xr:uid="{73119AF7-7C2D-4D35-9B82-6E508F9FA048}"/>
    <cellStyle name="Migliaia 7 3 2 2 2 3" xfId="20417" xr:uid="{C172FB17-EEF8-48D7-A22C-E173AC8F506A}"/>
    <cellStyle name="Migliaia 7 3 2 2 3" xfId="11397" xr:uid="{D1EEAE3E-BE67-41B8-A5D9-D590E8136CFE}"/>
    <cellStyle name="Migliaia 7 3 2 2 3 3" xfId="23397" xr:uid="{27DE1ABC-43BF-48EC-B48F-54D4129391A1}"/>
    <cellStyle name="Migliaia 7 3 2 2 4" xfId="13513" xr:uid="{10611D05-E66E-4DC2-9D0C-7DB219AB84A2}"/>
    <cellStyle name="Migliaia 7 3 2 2 4 3" xfId="24149" xr:uid="{B636AD2B-D7F3-46E0-9D14-0279CE98D378}"/>
    <cellStyle name="Migliaia 7 3 2 2 5" xfId="27743" xr:uid="{B4A60140-2C54-40F6-B9AC-FCB1650CA653}"/>
    <cellStyle name="Migliaia 7 3 2 2 6" xfId="17449" xr:uid="{35C35042-4BF0-4345-9BC8-123E55050B99}"/>
    <cellStyle name="Migliaia 7 3 2 3" xfId="7088" xr:uid="{E93D812F-88C6-4E92-8720-4297D54F3F35}"/>
    <cellStyle name="Migliaia 7 3 2 3 2" xfId="29558" xr:uid="{B50211DF-6A93-4A5B-A179-84A11E27C4F0}"/>
    <cellStyle name="Migliaia 7 3 2 3 3" xfId="19267" xr:uid="{84E870FE-1ECD-4231-BE66-A9D07A4C8E46}"/>
    <cellStyle name="Migliaia 7 3 2 4" xfId="10251" xr:uid="{880C7C00-07A5-439E-85FA-FEB1C00A4598}"/>
    <cellStyle name="Migliaia 7 3 2 4 2" xfId="32521" xr:uid="{522F6FCA-F70F-4062-A3D9-F6C2CB63385F}"/>
    <cellStyle name="Migliaia 7 3 2 4 3" xfId="22246" xr:uid="{9C17316B-07DE-4A17-94B2-070A15CC7946}"/>
    <cellStyle name="Migliaia 7 3 2 5" xfId="12911" xr:uid="{351E7481-2CD5-4E7D-B374-6B01936B4A98}"/>
    <cellStyle name="Migliaia 7 3 2 5 3" xfId="23732" xr:uid="{2C78CC52-1DC4-4A2D-A0FA-A41CE5D0FFBF}"/>
    <cellStyle name="Migliaia 7 3 2 6" xfId="26597" xr:uid="{43B724BD-D016-4854-B476-C867B256C6F1}"/>
    <cellStyle name="Migliaia 7 3 2 7" xfId="16298" xr:uid="{C9C236EA-0798-4132-962B-1993C0175C63}"/>
    <cellStyle name="Migliaia 7 3 2 8" xfId="33044" xr:uid="{3B0B124B-77D6-4557-8785-011690F78B6C}"/>
    <cellStyle name="Migliaia 7 3 2 9" xfId="3944" xr:uid="{01AB9A4B-98E1-4A63-9B98-7D33D9551ADB}"/>
    <cellStyle name="Migliaia 7 3 3" xfId="3763" xr:uid="{D50B3661-CC6D-4F67-AB69-BECA8A80DC5E}"/>
    <cellStyle name="Migliaia 7 3 3 2" xfId="4884" xr:uid="{FA0E61B2-0A89-4872-88CE-C1B900D24FC0}"/>
    <cellStyle name="Migliaia 7 3 3 2 2" xfId="8071" xr:uid="{D60867BC-C9E4-432D-BB18-2727C3F726D0}"/>
    <cellStyle name="Migliaia 7 3 3 2 2 2" xfId="30494" xr:uid="{2952E797-669E-4477-836F-D9F9A7E31126}"/>
    <cellStyle name="Migliaia 7 3 3 2 2 3" xfId="20204" xr:uid="{F0B3E737-5F46-497F-A204-0BD48DD00CFD}"/>
    <cellStyle name="Migliaia 7 3 3 2 3" xfId="11186" xr:uid="{9E5D35C8-9084-4C55-AE05-DDF1C7734504}"/>
    <cellStyle name="Migliaia 7 3 3 2 3 3" xfId="23184" xr:uid="{111B2E49-07C3-4B18-B432-64D717879366}"/>
    <cellStyle name="Migliaia 7 3 3 2 4" xfId="27533" xr:uid="{F46871A0-C968-4E21-B59A-F84662F63C4E}"/>
    <cellStyle name="Migliaia 7 3 3 2 5" xfId="17236" xr:uid="{1AC6C73C-F1DA-4CD6-A623-EE3FB3A53F94}"/>
    <cellStyle name="Migliaia 7 3 3 3" xfId="6925" xr:uid="{F9869BF3-2322-4586-9928-9D59473C734D}"/>
    <cellStyle name="Migliaia 7 3 3 3 2" xfId="29396" xr:uid="{4CC49D3F-94DC-4BEF-A9DE-8C587E4D1C2F}"/>
    <cellStyle name="Migliaia 7 3 3 3 3" xfId="19103" xr:uid="{1CBA8F71-5620-478C-B85C-CE99B54825EA}"/>
    <cellStyle name="Migliaia 7 3 3 4" xfId="10088" xr:uid="{2644D498-3966-4784-ACC1-859BFDA4AFE9}"/>
    <cellStyle name="Migliaia 7 3 3 4 2" xfId="32357" xr:uid="{D3AC9C8E-4701-4071-A3C4-FFA54CEF4F52}"/>
    <cellStyle name="Migliaia 7 3 3 4 3" xfId="22082" xr:uid="{68662074-9010-4055-AFC5-245330FFDB1D}"/>
    <cellStyle name="Migliaia 7 3 3 5" xfId="13353" xr:uid="{2F4151C5-85EA-4F5F-BC5F-7EA9751A3898}"/>
    <cellStyle name="Migliaia 7 3 3 5 3" xfId="23989" xr:uid="{DBA58AD8-4026-42C6-BCB2-D588149AF37D}"/>
    <cellStyle name="Migliaia 7 3 3 6" xfId="26433" xr:uid="{D337A303-3DF6-493E-881B-D80B17C382BE}"/>
    <cellStyle name="Migliaia 7 3 3 7" xfId="16134" xr:uid="{78A67165-9999-483B-B563-F1F1047DD008}"/>
    <cellStyle name="Migliaia 7 3 4" xfId="3282" xr:uid="{97166DB6-E9F7-4559-8EB8-5B2483F37F7D}"/>
    <cellStyle name="Migliaia 7 3 4 2" xfId="6639" xr:uid="{C46620C3-6BC0-4426-AD0E-617326CB8E2C}"/>
    <cellStyle name="Migliaia 7 3 4 2 2" xfId="29139" xr:uid="{2CF688AC-8BAE-4FC1-9F02-2D4056FFFAA3}"/>
    <cellStyle name="Migliaia 7 3 4 2 3" xfId="18846" xr:uid="{FB38678B-D22F-4B2C-8726-0A438DFC0C5A}"/>
    <cellStyle name="Migliaia 7 3 4 3" xfId="9830" xr:uid="{76DA8925-C3D4-4BF4-AB74-0DE9D47B0203}"/>
    <cellStyle name="Migliaia 7 3 4 3 2" xfId="32100" xr:uid="{B37887C4-044B-4F82-B915-A29EAC7D041B}"/>
    <cellStyle name="Migliaia 7 3 4 3 3" xfId="21824" xr:uid="{69D20631-F87D-472A-B5E0-42C2B68F552B}"/>
    <cellStyle name="Migliaia 7 3 4 4" xfId="26175" xr:uid="{D464F1F8-BE11-4105-A8A9-EB35CF74B4E9}"/>
    <cellStyle name="Migliaia 7 3 4 5" xfId="15876" xr:uid="{F27A7D6A-AA22-443C-8518-53BC08C1B505}"/>
    <cellStyle name="Migliaia 7 3 5" xfId="6386" xr:uid="{17CE95F1-9786-42FE-8082-DD6509D39466}"/>
    <cellStyle name="Migliaia 7 3 5 2" xfId="28887" xr:uid="{43B10E94-8F92-4AD1-944F-488E53BB6648}"/>
    <cellStyle name="Migliaia 7 3 5 3" xfId="18593" xr:uid="{7726F74E-BF0F-4761-8E55-EED88A509CE3}"/>
    <cellStyle name="Migliaia 7 3 6" xfId="9577" xr:uid="{48A9C5E3-BAB0-4957-8E51-AA0B3BD304AE}"/>
    <cellStyle name="Migliaia 7 3 6 2" xfId="31847" xr:uid="{6E48CB29-5FD3-47E6-BF5F-D65C9405ED65}"/>
    <cellStyle name="Migliaia 7 3 6 3" xfId="21571" xr:uid="{D4CEE622-77F3-4966-91B1-222E49BFA6F9}"/>
    <cellStyle name="Migliaia 7 3 7" xfId="12699" xr:uid="{010D5552-942F-4A22-9649-E72365F8448A}"/>
    <cellStyle name="Migliaia 7 3 7 3" xfId="23567" xr:uid="{A11E0A73-737F-4864-A014-9AAE28FD0F05}"/>
    <cellStyle name="Migliaia 7 3 8" xfId="25923" xr:uid="{17F0C1DE-5B20-4FE7-A094-BE077EEE9DE8}"/>
    <cellStyle name="Migliaia 7 3 9" xfId="15623" xr:uid="{8E4E1422-5A40-44A2-838B-B14501061551}"/>
    <cellStyle name="Migliaia 7 4" xfId="202" xr:uid="{690D7E6F-8C69-470D-B377-E0FD6D917B54}"/>
    <cellStyle name="Migliaia 7 4 2" xfId="4972" xr:uid="{A3E64CB4-2CBD-4CDE-8B4B-E6266E82DBC0}"/>
    <cellStyle name="Migliaia 7 4 2 2" xfId="8170" xr:uid="{965FD3AF-3A7A-4CB7-AB35-3A02C870AC92}"/>
    <cellStyle name="Migliaia 7 4 2 2 2" xfId="30582" xr:uid="{3334738C-AD62-4CAB-A7B0-08C202496915}"/>
    <cellStyle name="Migliaia 7 4 2 2 3" xfId="20293" xr:uid="{CD8F9AEC-8E47-477D-9B11-C32A31E4921F}"/>
    <cellStyle name="Migliaia 7 4 2 3" xfId="11275" xr:uid="{36230570-C3A8-4085-B1AC-A179DC386A8E}"/>
    <cellStyle name="Migliaia 7 4 2 3 3" xfId="23273" xr:uid="{F2AC6C5C-61CA-443B-A9B2-AD09E4EC5280}"/>
    <cellStyle name="Migliaia 7 4 2 4" xfId="27620" xr:uid="{E478C1B2-BADB-44CD-B51F-B27AC500769B}"/>
    <cellStyle name="Migliaia 7 4 2 5" xfId="17325" xr:uid="{23F1C30A-5F11-4D36-8917-B4F15BED6D8D}"/>
    <cellStyle name="Migliaia 7 4 2 6" xfId="33111" xr:uid="{407F5FDA-CC52-4551-85FC-E3F3D6A99078}"/>
    <cellStyle name="Migliaia 7 4 3" xfId="6811" xr:uid="{951DDBE9-047A-44D0-A239-8E778EB5EA62}"/>
    <cellStyle name="Migliaia 7 4 3 2" xfId="29296" xr:uid="{814D2BF6-869F-437F-A155-AC63EDCFC58F}"/>
    <cellStyle name="Migliaia 7 4 3 3" xfId="19003" xr:uid="{4CBC2F20-D2D4-4056-A8A8-46BBFEE7675A}"/>
    <cellStyle name="Migliaia 7 4 4" xfId="9988" xr:uid="{7BA9678A-D6D9-4D6C-AE55-AA6DCB42A11D}"/>
    <cellStyle name="Migliaia 7 4 4 2" xfId="32257" xr:uid="{05B94EE4-03D1-48F5-8FEC-09CCA0AEBBE0}"/>
    <cellStyle name="Migliaia 7 4 4 3" xfId="21982" xr:uid="{74359F7F-4B0B-44F2-B469-2C26B392D5B0}"/>
    <cellStyle name="Migliaia 7 4 5" xfId="13066" xr:uid="{AD41D3C1-E3EC-4D2C-AB6D-A4CD792FE8B9}"/>
    <cellStyle name="Migliaia 7 4 5 3" xfId="23889" xr:uid="{9D40CEEF-F7F2-4F7A-B19F-777140D45F7C}"/>
    <cellStyle name="Migliaia 7 4 6" xfId="26333" xr:uid="{707853B2-A539-4CD5-8AC6-B05DD0BDE829}"/>
    <cellStyle name="Migliaia 7 4 7" xfId="16034" xr:uid="{3AB8CE3F-4E0D-4971-BDC3-A50F8FBEA064}"/>
    <cellStyle name="Migliaia 7 4 9" xfId="3438" xr:uid="{BE0053E3-0ECB-40F5-A15E-4B55332A5282}"/>
    <cellStyle name="Migliaia 7 5" xfId="263" xr:uid="{9A3ABF43-3407-4175-B709-6A5286B87CBD}"/>
    <cellStyle name="Migliaia 7 5 2" xfId="7943" xr:uid="{568CD8B5-10F6-4E08-9FF1-381EECA9C294}"/>
    <cellStyle name="Migliaia 7 5 2 2" xfId="30373" xr:uid="{CC6D7741-825C-46CB-9832-73A1DEE2AC0A}"/>
    <cellStyle name="Migliaia 7 5 2 3" xfId="20083" xr:uid="{F948C7A5-A44A-4224-878A-E97157C6A487}"/>
    <cellStyle name="Migliaia 7 5 2 4" xfId="33172" xr:uid="{C89EFF33-2B3B-4FAA-8FD7-2B83C1D6ECF3}"/>
    <cellStyle name="Migliaia 7 5 3" xfId="11065" xr:uid="{3C8C48B5-DC88-483C-8A2E-8A975BCAC2EA}"/>
    <cellStyle name="Migliaia 7 5 3 3" xfId="23063" xr:uid="{DC8A1254-6CBF-4193-B4D7-C2BA03276B62}"/>
    <cellStyle name="Migliaia 7 5 4" xfId="13804" xr:uid="{5E57E99F-05E5-4065-8C14-617C344A481C}"/>
    <cellStyle name="Migliaia 7 5 4 3" xfId="24443" xr:uid="{9FD884FE-0B6D-4708-8D62-5DAA2B4CE3D0}"/>
    <cellStyle name="Migliaia 7 5 5" xfId="27414" xr:uid="{8666D46B-6B35-4C39-8308-A56DB428B226}"/>
    <cellStyle name="Migliaia 7 5 6" xfId="17115" xr:uid="{3CF67CF3-4D29-4C69-85FC-ADC4D1D19F2E}"/>
    <cellStyle name="Migliaia 7 6" xfId="4637" xr:uid="{B032E8A0-B765-44A3-A92A-DDB7E1469D5E}"/>
    <cellStyle name="Migliaia 7 6 2" xfId="7813" xr:uid="{288F665F-9739-43F9-A7F7-E52D070F1833}"/>
    <cellStyle name="Migliaia 7 6 2 2" xfId="30241" xr:uid="{9CE1964B-21F3-4B91-9647-D7DA756E1D6B}"/>
    <cellStyle name="Migliaia 7 6 2 3" xfId="19952" xr:uid="{17F506EC-ECB9-470B-B01D-8128954A1FFF}"/>
    <cellStyle name="Migliaia 7 6 3" xfId="10936" xr:uid="{51151616-4A3D-484B-A60B-0209CA0E5CEB}"/>
    <cellStyle name="Migliaia 7 6 3 3" xfId="22931" xr:uid="{82927A4E-E7B6-4661-99FD-702E2A3AD044}"/>
    <cellStyle name="Migliaia 7 6 4" xfId="13736" xr:uid="{3638163A-E167-4F2A-888D-4879029818E7}"/>
    <cellStyle name="Migliaia 7 6 4 3" xfId="24375" xr:uid="{1904E911-7157-48C6-A060-3EDFA802C572}"/>
    <cellStyle name="Migliaia 7 6 5" xfId="27282" xr:uid="{644428A1-0071-4103-9701-683D072BB0B1}"/>
    <cellStyle name="Migliaia 7 6 6" xfId="16983" xr:uid="{B36615BB-865D-4CFF-9965-310353E79BC8}"/>
    <cellStyle name="Migliaia 7 6 7" xfId="32985" xr:uid="{3A1A85C7-721B-4180-AF9F-D9E5F4F8C91D}"/>
    <cellStyle name="Migliaia 7 7" xfId="4569" xr:uid="{EB53FEEF-F7CD-4B05-89B7-C2B819F33A77}"/>
    <cellStyle name="Migliaia 7 7 2" xfId="7745" xr:uid="{AFEE60EE-18FB-4B84-9534-9F607B22DA4F}"/>
    <cellStyle name="Migliaia 7 7 2 2" xfId="30174" xr:uid="{8E4BF647-5748-4FE1-8234-267EE5727ADF}"/>
    <cellStyle name="Migliaia 7 7 2 3" xfId="19884" xr:uid="{3432493B-0B83-48F3-8553-8966F47420DA}"/>
    <cellStyle name="Migliaia 7 7 3" xfId="10868" xr:uid="{56164325-D1CB-4274-8D29-FC69231A3B68}"/>
    <cellStyle name="Migliaia 7 7 3 3" xfId="22863" xr:uid="{C44C54D2-1790-4022-8258-CD550518CFE7}"/>
    <cellStyle name="Migliaia 7 7 4" xfId="13982" xr:uid="{5AF049A6-C862-452E-84E4-52520D1C1F1B}"/>
    <cellStyle name="Migliaia 7 7 4 3" xfId="24621" xr:uid="{AF559831-4A44-4F9B-95F9-B8C6B853037F}"/>
    <cellStyle name="Migliaia 7 7 5" xfId="27214" xr:uid="{A35AB0BC-EC52-4070-9F24-FA5BF9D397E7}"/>
    <cellStyle name="Migliaia 7 7 6" xfId="16915" xr:uid="{56DFB9F7-8CAD-475D-A952-0A9326A10211}"/>
    <cellStyle name="Migliaia 7 8" xfId="4434" xr:uid="{2F710A49-1D73-43EF-B2C2-5D1DA5BAF953}"/>
    <cellStyle name="Migliaia 7 8 2" xfId="7610" xr:uid="{5714A5FF-6BE6-4790-BBF6-56F98C4AD9F5}"/>
    <cellStyle name="Migliaia 7 8 2 2" xfId="30039" xr:uid="{0AFB838E-8F7F-43C4-9634-3A1E31BFC880}"/>
    <cellStyle name="Migliaia 7 8 2 3" xfId="19749" xr:uid="{62E62241-3341-463F-AC09-DB48421F9A59}"/>
    <cellStyle name="Migliaia 7 8 3" xfId="10733" xr:uid="{1F31F855-8930-4991-BC49-62A787753BAF}"/>
    <cellStyle name="Migliaia 7 8 3 3" xfId="22728" xr:uid="{C1ADE6A9-ACF2-4CF6-BCEC-AB2EE287F979}"/>
    <cellStyle name="Migliaia 7 8 4" xfId="14001" xr:uid="{E05209C6-A7B8-40A5-8E2C-C7D26278FDC8}"/>
    <cellStyle name="Migliaia 7 8 4 3" xfId="24640" xr:uid="{D03A653A-3893-491A-9F2F-82437E0083E0}"/>
    <cellStyle name="Migliaia 7 8 5" xfId="27079" xr:uid="{77D0FAEF-0C4B-499D-B76E-D98E597E716D}"/>
    <cellStyle name="Migliaia 7 8 6" xfId="16780" xr:uid="{FB1C1D70-8AFC-499D-9672-71B7569CEE66}"/>
    <cellStyle name="Migliaia 7 9" xfId="4231" xr:uid="{4572774D-9E7A-4AF7-B167-4F27EE5DB148}"/>
    <cellStyle name="Migliaia 7 9 2" xfId="7406" xr:uid="{613C9CF4-4A9A-47EA-8B1B-42D14C372A21}"/>
    <cellStyle name="Migliaia 7 9 2 2" xfId="29849" xr:uid="{4DBA78F6-7694-40BC-A938-AE3CE524E4C6}"/>
    <cellStyle name="Migliaia 7 9 2 3" xfId="19559" xr:uid="{679E8B96-CB16-4E08-A9BC-BDE59CF188FE}"/>
    <cellStyle name="Migliaia 7 9 3" xfId="10543" xr:uid="{FDA36FF8-3560-449B-BAB5-3CADE89AAD28}"/>
    <cellStyle name="Migliaia 7 9 3 3" xfId="22538" xr:uid="{FE00E9D1-C0B2-48B8-88F9-1D22C8E24BE8}"/>
    <cellStyle name="Migliaia 7 9 4" xfId="14096" xr:uid="{7ADD60E7-F13C-4E8D-9D16-236C6BFAE886}"/>
    <cellStyle name="Migliaia 7 9 4 3" xfId="24732" xr:uid="{BD8B992B-96CA-4B28-A866-CDC52F8A3850}"/>
    <cellStyle name="Migliaia 7 9 5" xfId="26889" xr:uid="{BA52E52B-1DC0-4124-BC76-BE2E779E1684}"/>
    <cellStyle name="Migliaia 7 9 6" xfId="16590" xr:uid="{20A3EDF3-10D0-4495-8A6C-E015576DDB87}"/>
    <cellStyle name="Migliaia 70" xfId="2628" xr:uid="{D5017008-ACE7-44AA-B167-9AACFAACFF84}"/>
    <cellStyle name="Migliaia 70 2" xfId="5940" xr:uid="{33DE38E5-A126-422A-8491-AAEFC0D3CFDF}"/>
    <cellStyle name="Migliaia 70 2 2" xfId="28448" xr:uid="{91CBFEDE-04F3-4968-968A-E177EE0B4A66}"/>
    <cellStyle name="Migliaia 70 2 3" xfId="18154" xr:uid="{8E86287C-F08C-4803-9CD7-6CBC240B0368}"/>
    <cellStyle name="Migliaia 70 3" xfId="9138" xr:uid="{3CDDAEE9-3400-4FAB-8E94-5AA44D0F0301}"/>
    <cellStyle name="Migliaia 70 3 2" xfId="31408" xr:uid="{11A12E09-F3E7-4464-A7C7-BC45C826DEEC}"/>
    <cellStyle name="Migliaia 70 3 3" xfId="21132" xr:uid="{05B01FD9-3E69-4890-8770-1AC5D8BC45F9}"/>
    <cellStyle name="Migliaia 70 4" xfId="25484" xr:uid="{C7DCC2CB-AF3E-4AFB-BA51-5510289BC1F8}"/>
    <cellStyle name="Migliaia 70 5" xfId="15184" xr:uid="{B68502D0-4CE7-4DA6-BD44-7E3F0C4C9094}"/>
    <cellStyle name="Migliaia 71" xfId="5137" xr:uid="{9A7C38FA-40EA-4262-B8D2-440966133D5F}"/>
    <cellStyle name="Migliaia 71 2" xfId="8331" xr:uid="{A5576EA4-485E-4E90-81DE-263D16A22FB9}"/>
    <cellStyle name="Migliaia 71 2 2" xfId="30740" xr:uid="{8838BDC9-18F7-4A35-B50B-83444993B798}"/>
    <cellStyle name="Migliaia 71 2 3" xfId="20454" xr:uid="{84AD32FF-6967-4EA3-954A-766178EBD54E}"/>
    <cellStyle name="Migliaia 71 3" xfId="11434" xr:uid="{9E7A82BF-A42A-4F13-B2AA-888AF41008E6}"/>
    <cellStyle name="Migliaia 71 3 3" xfId="23434" xr:uid="{87A4D78A-E7E7-47B6-857E-DC0D542B9FD7}"/>
    <cellStyle name="Migliaia 71 4" xfId="27780" xr:uid="{1DD6D492-5E1D-4192-A698-9B6A09CE8701}"/>
    <cellStyle name="Migliaia 71 5" xfId="17486" xr:uid="{E9807D84-4435-4E07-8F71-242EDFE2FAE4}"/>
    <cellStyle name="Migliaia 72" xfId="2618" xr:uid="{A9E49F20-0C3F-469A-AC5F-2CD2CC6625F3}"/>
    <cellStyle name="Migliaia 72 2" xfId="5931" xr:uid="{B88E57DA-DD67-47FB-8A24-AF40F11B396D}"/>
    <cellStyle name="Migliaia 72 2 2" xfId="28439" xr:uid="{F01818A2-2B5C-4C8F-BE7A-9BFAA6A236AB}"/>
    <cellStyle name="Migliaia 72 2 3" xfId="18145" xr:uid="{A749F5C9-D4E8-4882-9E58-810F97D7ABB1}"/>
    <cellStyle name="Migliaia 72 3" xfId="9129" xr:uid="{2EBCFCAA-F3D1-4CEB-AB33-569FAD4ED6B1}"/>
    <cellStyle name="Migliaia 72 3 2" xfId="31399" xr:uid="{21C014E3-1631-42C7-9DAF-B1AF2CBC8452}"/>
    <cellStyle name="Migliaia 72 3 3" xfId="21123" xr:uid="{17441CAF-4CA7-4373-ADA0-A495D9D05601}"/>
    <cellStyle name="Migliaia 72 4" xfId="25475" xr:uid="{B7B3E9F6-74D5-4F2E-9217-8ADBCEF4F37C}"/>
    <cellStyle name="Migliaia 72 5" xfId="15175" xr:uid="{84D64CF3-B45F-4AD9-B00E-D15C22B5151D}"/>
    <cellStyle name="Migliaia 73" xfId="2613" xr:uid="{57A9EC18-0717-4A80-9ED4-BA2227B86615}"/>
    <cellStyle name="Migliaia 73 2" xfId="5926" xr:uid="{790B3745-1BE4-4AD0-B08F-8AC336B66F33}"/>
    <cellStyle name="Migliaia 73 2 2" xfId="28434" xr:uid="{4B1A3CF4-61D5-468A-887E-91CCFD8CE317}"/>
    <cellStyle name="Migliaia 73 2 3" xfId="18140" xr:uid="{6A1D66C7-214A-4ED5-93C2-389FE1C6510D}"/>
    <cellStyle name="Migliaia 73 3" xfId="9124" xr:uid="{A84FBEE3-19B1-474D-AFBC-BA7649BDB6B7}"/>
    <cellStyle name="Migliaia 73 3 2" xfId="31394" xr:uid="{50287A2A-30A2-4873-9555-E9D691251C7C}"/>
    <cellStyle name="Migliaia 73 3 3" xfId="21118" xr:uid="{4A014657-F757-4904-A244-BCA0C72BAAA0}"/>
    <cellStyle name="Migliaia 73 4" xfId="25470" xr:uid="{8992C98F-6857-421D-8C3A-EBCBADC323E3}"/>
    <cellStyle name="Migliaia 73 5" xfId="15170" xr:uid="{1B2F11F8-FF3C-4519-9554-54AD326EDDA5}"/>
    <cellStyle name="Migliaia 74" xfId="2601" xr:uid="{9B302A94-5B88-4E93-BBD3-AACA7F08B85D}"/>
    <cellStyle name="Migliaia 74 2" xfId="5915" xr:uid="{2ACB900E-5528-463E-A623-232AC520BD2B}"/>
    <cellStyle name="Migliaia 74 2 2" xfId="28423" xr:uid="{08921AC3-3B52-4469-B154-177DA06FBC82}"/>
    <cellStyle name="Migliaia 74 2 3" xfId="18129" xr:uid="{BA8FD8F3-570D-4300-B39E-96865A21DA86}"/>
    <cellStyle name="Migliaia 74 3" xfId="9113" xr:uid="{32000202-9897-48FF-9125-B93837854642}"/>
    <cellStyle name="Migliaia 74 3 2" xfId="31383" xr:uid="{729DA056-FC32-4D48-B590-DD23C65CBD03}"/>
    <cellStyle name="Migliaia 74 3 3" xfId="21107" xr:uid="{B5EAA332-8347-4BBA-8C52-5309CC56E1A0}"/>
    <cellStyle name="Migliaia 74 4" xfId="25459" xr:uid="{352F3390-8F60-4F51-8D75-2AFAEC751AE8}"/>
    <cellStyle name="Migliaia 74 5" xfId="15159" xr:uid="{71C4E05F-8FF5-47CF-B183-B9AC8507C119}"/>
    <cellStyle name="Migliaia 75" xfId="2556" xr:uid="{1D6F1DBF-6895-423B-A055-17EC3153891A}"/>
    <cellStyle name="Migliaia 75 2" xfId="5870" xr:uid="{465B39E1-B41E-4A27-A0D7-2DF6CF68197B}"/>
    <cellStyle name="Migliaia 75 2 2" xfId="28378" xr:uid="{591DE15A-DC7B-4B04-83B6-433E744F4704}"/>
    <cellStyle name="Migliaia 75 2 3" xfId="18084" xr:uid="{00D2D82C-E264-4140-95DD-C8C8DB981198}"/>
    <cellStyle name="Migliaia 75 3" xfId="9068" xr:uid="{5F464B31-A0A1-4A3B-925E-1932FD902E66}"/>
    <cellStyle name="Migliaia 75 3 2" xfId="31338" xr:uid="{9B7E939A-8E58-4CF4-BE8D-F4F1B2EC6F5B}"/>
    <cellStyle name="Migliaia 75 3 3" xfId="21062" xr:uid="{77D219AA-6AAB-49A9-A19C-F9FDAF1D5DA7}"/>
    <cellStyle name="Migliaia 75 4" xfId="25414" xr:uid="{636F3592-4D0B-4A61-B140-9785EA858262}"/>
    <cellStyle name="Migliaia 75 5" xfId="15114" xr:uid="{B12D0CE0-2725-475A-9E70-DC2679A6B56E}"/>
    <cellStyle name="Migliaia 76" xfId="2464" xr:uid="{8CCD6A23-8039-4E9D-9B89-E8651B274A50}"/>
    <cellStyle name="Migliaia 76 2" xfId="5808" xr:uid="{5CCAE409-C350-4987-B20A-8D9A45CECE43}"/>
    <cellStyle name="Migliaia 76 2 2" xfId="28324" xr:uid="{AAAF775C-A3B7-4345-BFF4-9A0C3F7CEAA4}"/>
    <cellStyle name="Migliaia 76 2 3" xfId="18030" xr:uid="{ACDEE8F8-8F8D-4320-B958-168A9B568056}"/>
    <cellStyle name="Migliaia 76 3" xfId="9014" xr:uid="{8DBC0076-FD87-4E0A-80C0-41E89BCD6006}"/>
    <cellStyle name="Migliaia 76 3 2" xfId="31284" xr:uid="{CB1E397B-3A79-419B-AF62-FA601E42EC6C}"/>
    <cellStyle name="Migliaia 76 3 3" xfId="21008" xr:uid="{AFAFBBA1-8E8A-4021-BDB9-82B79E5F9249}"/>
    <cellStyle name="Migliaia 76 4" xfId="25360" xr:uid="{5F1F45D1-5D24-450D-A1BC-7CA45A64E552}"/>
    <cellStyle name="Migliaia 76 5" xfId="15060" xr:uid="{83F1CA2A-94FD-4059-8E4B-79168748C395}"/>
    <cellStyle name="Migliaia 77" xfId="2423" xr:uid="{EA5A8131-4E1F-4543-BE6C-01487BED5238}"/>
    <cellStyle name="Migliaia 77 2" xfId="5768" xr:uid="{7F3F39E9-36A3-41BE-9BA1-7A75CC683EEF}"/>
    <cellStyle name="Migliaia 77 2 2" xfId="28284" xr:uid="{E2931241-8C61-4D51-A209-6393BE77DC6B}"/>
    <cellStyle name="Migliaia 77 2 3" xfId="17990" xr:uid="{4734F797-AEE7-4D9E-854C-4470F2218F7A}"/>
    <cellStyle name="Migliaia 77 3" xfId="8974" xr:uid="{156DB725-FC91-4F9A-A855-8D7022E2B826}"/>
    <cellStyle name="Migliaia 77 3 2" xfId="31244" xr:uid="{3FBD113B-097E-4DC4-9D68-D0F92A4C34BC}"/>
    <cellStyle name="Migliaia 77 3 3" xfId="20968" xr:uid="{E6A44C18-52FD-4656-BF96-6EBF43286AE8}"/>
    <cellStyle name="Migliaia 77 4" xfId="25320" xr:uid="{6A47A7A1-2CC9-4674-94D8-1774DC3A98F1}"/>
    <cellStyle name="Migliaia 77 5" xfId="15020" xr:uid="{DF404843-447F-4CDF-BEA7-5F43DBEE9593}"/>
    <cellStyle name="Migliaia 78" xfId="2413" xr:uid="{31A893D0-FD8B-4068-9F99-8DD7C72D47D3}"/>
    <cellStyle name="Migliaia 78 2" xfId="5759" xr:uid="{9E8A44AA-7D9D-4DDB-B3E2-DA613FB28BB2}"/>
    <cellStyle name="Migliaia 78 2 2" xfId="28275" xr:uid="{B58C6751-386A-4A66-955D-257EFCDFA71A}"/>
    <cellStyle name="Migliaia 78 2 3" xfId="17981" xr:uid="{F4A35232-AF44-40F1-91EC-8284768AE22F}"/>
    <cellStyle name="Migliaia 78 3" xfId="8965" xr:uid="{D5014189-6B1B-4476-AC81-61591E3B108A}"/>
    <cellStyle name="Migliaia 78 3 2" xfId="31235" xr:uid="{F1EF39B4-2665-4D11-A9F3-ED11FC632000}"/>
    <cellStyle name="Migliaia 78 3 3" xfId="20959" xr:uid="{6C5B29B3-A694-4F39-BA55-9DF91689A889}"/>
    <cellStyle name="Migliaia 78 4" xfId="25311" xr:uid="{76A282C5-1638-4E0E-BB9F-B98777983284}"/>
    <cellStyle name="Migliaia 78 5" xfId="15011" xr:uid="{FF4678CD-03EE-4ECF-B87F-675AAE2610F6}"/>
    <cellStyle name="Migliaia 79" xfId="2399" xr:uid="{955933B3-8CDA-4F33-A758-CB50F74F6C72}"/>
    <cellStyle name="Migliaia 79 2" xfId="5746" xr:uid="{6B668953-04AC-434F-B7D3-D56C0085D711}"/>
    <cellStyle name="Migliaia 79 2 2" xfId="28262" xr:uid="{1D29433E-2157-4C1B-8AF5-AC3B045D4232}"/>
    <cellStyle name="Migliaia 79 2 3" xfId="17968" xr:uid="{741B20AE-0B49-4CB9-8B9B-A6BCC70AFDA8}"/>
    <cellStyle name="Migliaia 79 3" xfId="8952" xr:uid="{527C2CB1-72DD-419B-83E4-FAEA4E95C43D}"/>
    <cellStyle name="Migliaia 79 3 2" xfId="31222" xr:uid="{21DC0110-167E-4B8A-A62C-2C50B461A88D}"/>
    <cellStyle name="Migliaia 79 3 3" xfId="20946" xr:uid="{9882BDC8-AB4B-4044-BCE4-86DD7CCDCDD1}"/>
    <cellStyle name="Migliaia 79 4" xfId="25298" xr:uid="{F497F1E2-C25C-432E-942F-D3C0F92F82FB}"/>
    <cellStyle name="Migliaia 79 5" xfId="14998" xr:uid="{1DC052DB-ECFC-4282-8F78-272F0FC226DA}"/>
    <cellStyle name="Migliaia 8" xfId="40" xr:uid="{826DEFC3-4356-4618-89A0-667C05F40768}"/>
    <cellStyle name="Migliaia 8 10" xfId="4093" xr:uid="{AA407770-54F9-4270-9D5D-24B936697BB9}"/>
    <cellStyle name="Migliaia 8 10 2" xfId="7268" xr:uid="{CDE3D093-75AF-43C2-A541-9DB27DDC0EE3}"/>
    <cellStyle name="Migliaia 8 10 2 2" xfId="29739" xr:uid="{7E65A8A8-5148-45BC-B39D-82BEEC4597E9}"/>
    <cellStyle name="Migliaia 8 10 2 3" xfId="19449" xr:uid="{642AB270-5337-46A4-8A46-D825814F9531}"/>
    <cellStyle name="Migliaia 8 10 3" xfId="10433" xr:uid="{5070B449-83A9-406F-B273-A54D8389D614}"/>
    <cellStyle name="Migliaia 8 10 3 3" xfId="22428" xr:uid="{F901E537-4B11-43D8-8F4E-BA9D083B3EEA}"/>
    <cellStyle name="Migliaia 8 10 4" xfId="26779" xr:uid="{5231C4B0-7C0E-4882-8C91-3C203574605F}"/>
    <cellStyle name="Migliaia 8 10 5" xfId="16480" xr:uid="{CF4F9F24-6DEE-42FC-B883-BBE8D592BA8B}"/>
    <cellStyle name="Migliaia 8 11" xfId="3215" xr:uid="{E499CE1A-C1E5-4C79-8DC4-A707469EA953}"/>
    <cellStyle name="Migliaia 8 11 2" xfId="6570" xr:uid="{C9C4E35A-3618-46FC-B7AB-0D2B4679178E}"/>
    <cellStyle name="Migliaia 8 11 2 2" xfId="29070" xr:uid="{D75CD8CA-7EDA-4C69-A309-5188CE12DCE3}"/>
    <cellStyle name="Migliaia 8 11 2 3" xfId="18777" xr:uid="{24BC42CB-AEF9-4029-85AC-B4248F6C1B8D}"/>
    <cellStyle name="Migliaia 8 11 3" xfId="9761" xr:uid="{83D064AF-B94B-4D41-A820-B29B32C14B3E}"/>
    <cellStyle name="Migliaia 8 11 3 2" xfId="32031" xr:uid="{D468B35B-DC5F-4C84-9D83-C41536CDB9DB}"/>
    <cellStyle name="Migliaia 8 11 3 3" xfId="21755" xr:uid="{6A48D9D9-F7E9-45E4-A862-0E94093482CB}"/>
    <cellStyle name="Migliaia 8 11 4" xfId="26107" xr:uid="{878E61A7-35B2-4F5E-A4CE-86BB41D93E11}"/>
    <cellStyle name="Migliaia 8 11 5" xfId="15807" xr:uid="{F52DBDFB-2ADD-49EB-AF19-E32B271BC2CF}"/>
    <cellStyle name="Migliaia 8 12" xfId="3030" xr:uid="{0158D68D-C4F5-48AD-82FB-29AE5F764753}"/>
    <cellStyle name="Migliaia 8 12 2" xfId="6319" xr:uid="{D65987CA-C549-4344-B860-DB9F54206328}"/>
    <cellStyle name="Migliaia 8 12 2 2" xfId="28820" xr:uid="{444CF5B0-A84D-46DE-9E80-0CD4C2484E4A}"/>
    <cellStyle name="Migliaia 8 12 2 3" xfId="18526" xr:uid="{3B09E5CC-79B2-411E-9EBD-CCE0C3D3D214}"/>
    <cellStyle name="Migliaia 8 12 3" xfId="9510" xr:uid="{B96F37BE-43F8-42A8-988C-025E3FD1C656}"/>
    <cellStyle name="Migliaia 8 12 3 2" xfId="31780" xr:uid="{54EEB562-8EE2-4310-AD55-6A66C9EEBBDD}"/>
    <cellStyle name="Migliaia 8 12 3 3" xfId="21504" xr:uid="{0E39B506-6138-435E-B0B2-F8D78E2520CE}"/>
    <cellStyle name="Migliaia 8 12 4" xfId="25856" xr:uid="{612C548A-A614-41CB-AB95-5D2C6035BD4E}"/>
    <cellStyle name="Migliaia 8 12 5" xfId="15556" xr:uid="{3EC5E48F-47B2-4ABA-8B2E-BA55E3FDEE30}"/>
    <cellStyle name="Migliaia 8 13" xfId="2916" xr:uid="{3BACC889-A365-4602-B4B3-E1D7F41DE393}"/>
    <cellStyle name="Migliaia 8 13 2" xfId="6208" xr:uid="{A9871987-BA00-4341-8900-2DF4DA226131}"/>
    <cellStyle name="Migliaia 8 13 2 2" xfId="28709" xr:uid="{F38B5AF7-E895-47A7-AEA7-36035D879710}"/>
    <cellStyle name="Migliaia 8 13 2 3" xfId="18415" xr:uid="{AC8F3EDC-2F62-4574-A7A4-562BE53BDAA9}"/>
    <cellStyle name="Migliaia 8 13 3" xfId="9399" xr:uid="{A5C6921A-9E76-4238-A364-9B4C167FB170}"/>
    <cellStyle name="Migliaia 8 13 3 2" xfId="31669" xr:uid="{B117C7AC-38EB-4AAC-B20F-D73F4000E3F7}"/>
    <cellStyle name="Migliaia 8 13 3 3" xfId="21393" xr:uid="{C4BD8DFF-4E4B-4076-A3BF-B72ED02A3BA4}"/>
    <cellStyle name="Migliaia 8 13 4" xfId="25745" xr:uid="{CB23FBEA-D05B-4973-99CE-97BD7E797FE3}"/>
    <cellStyle name="Migliaia 8 13 5" xfId="15445" xr:uid="{0E27A643-6123-4CB3-AFC7-28F651EEFA7E}"/>
    <cellStyle name="Migliaia 8 14" xfId="2835" xr:uid="{3866514B-C721-41CD-AE68-ECC1BDCE9274}"/>
    <cellStyle name="Migliaia 8 14 2" xfId="6121" xr:uid="{64668C57-BC75-4948-A189-B419BD6495C4}"/>
    <cellStyle name="Migliaia 8 14 2 2" xfId="28622" xr:uid="{DDE5C323-A841-4C02-B9E4-6DF665818CF8}"/>
    <cellStyle name="Migliaia 8 14 2 3" xfId="18328" xr:uid="{AC5710B0-D09B-471D-BCCC-87E8591ADD23}"/>
    <cellStyle name="Migliaia 8 14 3" xfId="9312" xr:uid="{A0850753-5E2A-4F68-818C-354593A2D327}"/>
    <cellStyle name="Migliaia 8 14 3 2" xfId="31582" xr:uid="{7ED2541F-B0B9-4171-8902-BB42C2BB1D06}"/>
    <cellStyle name="Migliaia 8 14 3 3" xfId="21306" xr:uid="{CFA16B80-F188-4A39-9684-DA20603541E4}"/>
    <cellStyle name="Migliaia 8 14 4" xfId="25658" xr:uid="{5A8C6E5F-C7D3-4464-8DF0-49F7691D6688}"/>
    <cellStyle name="Migliaia 8 14 5" xfId="15358" xr:uid="{26870752-3DE2-4DA0-851A-62F6BFA89308}"/>
    <cellStyle name="Migliaia 8 15" xfId="2737" xr:uid="{B3E39639-9B4B-4CA9-A291-275A8C55C53E}"/>
    <cellStyle name="Migliaia 8 15 2" xfId="6022" xr:uid="{AE92DABD-3D4D-4403-B302-97818215EAAA}"/>
    <cellStyle name="Migliaia 8 15 2 2" xfId="28523" xr:uid="{B2CBA89D-6DAC-4D8F-AE14-AB32F100BE3C}"/>
    <cellStyle name="Migliaia 8 15 2 3" xfId="18229" xr:uid="{2EC2C010-D4F4-43BD-B8FC-013401F72E6E}"/>
    <cellStyle name="Migliaia 8 15 3" xfId="9213" xr:uid="{E3D895DB-78F8-4F6F-8737-5B68DC605572}"/>
    <cellStyle name="Migliaia 8 15 3 2" xfId="31483" xr:uid="{F519924F-2862-4EA5-B3B3-CE77D4A07170}"/>
    <cellStyle name="Migliaia 8 15 3 3" xfId="21207" xr:uid="{1025EF6B-F7AA-41EC-A6BD-6FD2011EB3FE}"/>
    <cellStyle name="Migliaia 8 15 4" xfId="25559" xr:uid="{C06A9163-85F4-4961-A0B7-E9D8700FDA44}"/>
    <cellStyle name="Migliaia 8 15 5" xfId="15259" xr:uid="{7245E416-0A80-4887-A691-77A67FCDB535}"/>
    <cellStyle name="Migliaia 8 16" xfId="2210" xr:uid="{216111B2-A9CB-4130-9D14-DE735C3DD2A5}"/>
    <cellStyle name="Migliaia 8 16 2" xfId="5554" xr:uid="{519BCC87-6120-43E0-9BE2-A79091A871DC}"/>
    <cellStyle name="Migliaia 8 16 2 2" xfId="28071" xr:uid="{51EFB6C0-0120-4480-8DD6-99BB82C40C2F}"/>
    <cellStyle name="Migliaia 8 16 2 3" xfId="17777" xr:uid="{6535AE0B-8157-4B17-BA67-61DAADEEE75C}"/>
    <cellStyle name="Migliaia 8 16 3" xfId="8760" xr:uid="{4DD7DF9C-9305-4953-9E1C-55C88CDF7354}"/>
    <cellStyle name="Migliaia 8 16 3 2" xfId="31031" xr:uid="{0CCE646E-D41D-4A7D-B0B5-72003BC25FCB}"/>
    <cellStyle name="Migliaia 8 16 3 3" xfId="20755" xr:uid="{FE0339F8-553E-4134-8A6B-439B59FFB8E8}"/>
    <cellStyle name="Migliaia 8 16 4" xfId="25106" xr:uid="{5E4D3086-2067-4C84-BD33-2FA7DEA69777}"/>
    <cellStyle name="Migliaia 8 16 5" xfId="14806" xr:uid="{6733A940-F526-479C-8750-9DCAEE91564F}"/>
    <cellStyle name="Migliaia 8 17" xfId="5466" xr:uid="{D7E3E2D7-B17E-41B8-BFE5-2F40713EF7FD}"/>
    <cellStyle name="Migliaia 8 17 2" xfId="28012" xr:uid="{D37703AB-88BA-4E93-B06E-DAA3DC40AE44}"/>
    <cellStyle name="Migliaia 8 17 3" xfId="17718" xr:uid="{B2824AC6-C4BD-4123-BEB6-977D27C9500A}"/>
    <cellStyle name="Migliaia 8 18" xfId="8693" xr:uid="{1B5E2FB1-0423-4B09-B1E1-2EB073366189}"/>
    <cellStyle name="Migliaia 8 18 2" xfId="30972" xr:uid="{77DCE7DB-410C-4782-BFAC-3B600A85A43B}"/>
    <cellStyle name="Migliaia 8 18 3" xfId="20696" xr:uid="{CBD1B7FE-9F5E-459D-9E96-89F2C0DD3D39}"/>
    <cellStyle name="Migliaia 8 19" xfId="12382" xr:uid="{863FA2EB-098C-4F76-BA06-61923388E9FB}"/>
    <cellStyle name="Migliaia 8 19 3" xfId="23482" xr:uid="{6F1CFA05-4D21-4C2D-AC30-0D7980FBC005}"/>
    <cellStyle name="Migliaia 8 2" xfId="113" xr:uid="{53F52D3B-1005-4F9B-AFB5-EAEEFA01A23A}"/>
    <cellStyle name="Migliaia 8 2 10" xfId="9674" xr:uid="{A525A116-9E31-4F3C-B140-76C761360371}"/>
    <cellStyle name="Migliaia 8 2 10 2" xfId="31944" xr:uid="{75893C50-72D9-4F3A-8577-317F738717FB}"/>
    <cellStyle name="Migliaia 8 2 10 3" xfId="21668" xr:uid="{A883B12A-BCB7-46BA-9E85-FD8B6E795207}"/>
    <cellStyle name="Migliaia 8 2 11" xfId="12793" xr:uid="{F7F80490-CC60-4A02-8673-55F5B0DB890E}"/>
    <cellStyle name="Migliaia 8 2 11 3" xfId="23664" xr:uid="{5C21303A-B1A5-47CC-A8FC-20F5A3C490B7}"/>
    <cellStyle name="Migliaia 8 2 12" xfId="14291" xr:uid="{36C712F3-0ED8-45BC-ADB8-3F7D6C770F83}"/>
    <cellStyle name="Migliaia 8 2 12 2" xfId="26020" xr:uid="{C3B198CC-4F12-4BEF-869F-D85567DDA368}"/>
    <cellStyle name="Migliaia 8 2 13" xfId="15720" xr:uid="{3F101DCC-7205-48BF-80BC-B60E03A0CDE4}"/>
    <cellStyle name="Migliaia 8 2 16" xfId="1236" xr:uid="{C48C8BAB-16B8-4F2C-BE8D-8EEA4A93389F}"/>
    <cellStyle name="Migliaia 8 2 19" xfId="32819" xr:uid="{A646ADDA-DF71-42CE-9CFF-A01728022658}"/>
    <cellStyle name="Migliaia 8 2 2" xfId="168" xr:uid="{AF6569B1-D9D6-4CD4-988B-FFF29A7D0106}"/>
    <cellStyle name="Migliaia 8 2 2 10" xfId="1420" xr:uid="{CF6CA864-855B-4F49-BF69-322B4C3D0454}"/>
    <cellStyle name="Migliaia 8 2 2 2" xfId="332" xr:uid="{83CE334C-2CD6-4DF2-BC26-BAE33EC65115}"/>
    <cellStyle name="Migliaia 8 2 2 2 2" xfId="8267" xr:uid="{66A749ED-75EB-4BA4-85EE-7E8611F5D1D0}"/>
    <cellStyle name="Migliaia 8 2 2 2 2 2" xfId="30677" xr:uid="{4034AE52-3369-4743-A452-F95747365225}"/>
    <cellStyle name="Migliaia 8 2 2 2 2 3" xfId="20390" xr:uid="{47701C45-8F38-4340-BBB5-467E9160BF27}"/>
    <cellStyle name="Migliaia 8 2 2 2 3" xfId="11371" xr:uid="{41F15A7B-B0F3-4A62-98A1-D7D70118CA28}"/>
    <cellStyle name="Migliaia 8 2 2 2 3 3" xfId="23370" xr:uid="{7B583141-EA83-4C67-8241-3AC0E9B8AE64}"/>
    <cellStyle name="Migliaia 8 2 2 2 4" xfId="13606" xr:uid="{3400F1BF-D932-4573-B48C-0BCCD6C636C5}"/>
    <cellStyle name="Migliaia 8 2 2 2 4 3" xfId="24244" xr:uid="{0E9DA35E-4BC3-444A-B14A-F001B9E33EBA}"/>
    <cellStyle name="Migliaia 8 2 2 2 5" xfId="27716" xr:uid="{3841BB45-7244-458E-B89E-C5E35F19905F}"/>
    <cellStyle name="Migliaia 8 2 2 2 6" xfId="17422" xr:uid="{3EC9149A-E517-4DB4-9BBF-F31828B6A1DC}"/>
    <cellStyle name="Migliaia 8 2 2 2 7" xfId="33077" xr:uid="{AE5150BC-69FB-484F-AED5-3258005AD06E}"/>
    <cellStyle name="Migliaia 8 2 2 2 8" xfId="5063" xr:uid="{538308C1-F2C2-44ED-932D-E7498CDBA24E}"/>
    <cellStyle name="Migliaia 8 2 2 3" xfId="7180" xr:uid="{003F657F-44ED-4856-BEF5-9B209BF0DABE}"/>
    <cellStyle name="Migliaia 8 2 2 3 2" xfId="29653" xr:uid="{B48E1883-3655-45AE-AAB0-D77BDE384F4F}"/>
    <cellStyle name="Migliaia 8 2 2 3 3" xfId="19362" xr:uid="{7617FD62-12E9-455D-9DC0-35ACF77CB905}"/>
    <cellStyle name="Migliaia 8 2 2 3 4" xfId="32915" xr:uid="{D21D8EE6-1E26-4D09-BB81-4DF4334BD70E}"/>
    <cellStyle name="Migliaia 8 2 2 4" xfId="10346" xr:uid="{DD1C91DF-83ED-4303-8F08-30622DBC42D3}"/>
    <cellStyle name="Migliaia 8 2 2 4 2" xfId="32615" xr:uid="{04E564DA-6331-4A6E-8201-BFA1B2AEABCB}"/>
    <cellStyle name="Migliaia 8 2 2 4 3" xfId="22341" xr:uid="{5AD1BD7C-B797-46BF-9B91-45FA10AD9F2B}"/>
    <cellStyle name="Migliaia 8 2 2 5" xfId="13002" xr:uid="{BAD217BF-AC9C-491C-8D11-9291CAA52E4B}"/>
    <cellStyle name="Migliaia 8 2 2 5 3" xfId="23827" xr:uid="{92874D77-3660-4FFC-8E82-689F8D00D2F2}"/>
    <cellStyle name="Migliaia 8 2 2 6" xfId="14475" xr:uid="{A227E81B-48BB-4612-AA54-ECED2F4C86E9}"/>
    <cellStyle name="Migliaia 8 2 2 6 2" xfId="26692" xr:uid="{85DC270F-E220-4171-8B29-43F6E56A45A5}"/>
    <cellStyle name="Migliaia 8 2 2 7" xfId="16393" xr:uid="{4D4E03DE-AE14-4181-B568-DCB718690BF8}"/>
    <cellStyle name="Migliaia 8 2 3" xfId="399" xr:uid="{160793FD-244E-4AC8-8967-C411010F7CC1}"/>
    <cellStyle name="Migliaia 8 2 3 2" xfId="910" xr:uid="{D40D6035-7B26-404E-99FF-49CC0A60B68D}"/>
    <cellStyle name="Migliaia 8 2 3 2 2" xfId="8035" xr:uid="{0AAC0DED-6A35-4742-A015-5DE54A94D397}"/>
    <cellStyle name="Migliaia 8 2 3 2 2 2" xfId="30466" xr:uid="{7E89E776-2BD2-4009-A2A1-28591C7799BB}"/>
    <cellStyle name="Migliaia 8 2 3 2 2 3" xfId="20176" xr:uid="{16150CCF-1AA5-4981-81C7-F4E7CC6A416F}"/>
    <cellStyle name="Migliaia 8 2 3 2 3" xfId="11158" xr:uid="{FEA688E6-1A74-4525-BAF7-00BC1DE7C16A}"/>
    <cellStyle name="Migliaia 8 2 3 2 3 3" xfId="23156" xr:uid="{AF38B4F0-1322-4F93-B965-D66735727EAB}"/>
    <cellStyle name="Migliaia 8 2 3 2 4" xfId="27506" xr:uid="{C70BB498-9427-4FB5-8438-B3763A5B68E0}"/>
    <cellStyle name="Migliaia 8 2 3 2 5" xfId="17208" xr:uid="{E83AFA41-E7AB-4A40-8AE4-EBC46DF93FFF}"/>
    <cellStyle name="Migliaia 8 2 3 2 7" xfId="4848" xr:uid="{EB7EF648-962C-4DF0-8AB1-BBF976B67B10}"/>
    <cellStyle name="Migliaia 8 2 3 3" xfId="7022" xr:uid="{68557694-4B86-4ECB-9295-725FC2D430C7}"/>
    <cellStyle name="Migliaia 8 2 3 3 2" xfId="29492" xr:uid="{25D392B6-7814-41A2-9346-755407D9E00F}"/>
    <cellStyle name="Migliaia 8 2 3 3 3" xfId="19200" xr:uid="{B470BC44-FDA7-43DF-B9ED-03604F9646A5}"/>
    <cellStyle name="Migliaia 8 2 3 4" xfId="10184" xr:uid="{FDDA1BB5-C49A-4046-BF07-F401B9D9D110}"/>
    <cellStyle name="Migliaia 8 2 3 4 2" xfId="32454" xr:uid="{10F69BAE-6137-4664-9770-4FF5E1A9DADD}"/>
    <cellStyle name="Migliaia 8 2 3 4 3" xfId="22179" xr:uid="{9EE7B0FE-3B37-45E4-9F9C-49EFB9E0CA38}"/>
    <cellStyle name="Migliaia 8 2 3 5" xfId="13444" xr:uid="{88E21390-B5A1-4DB4-A0FB-97EB0F3A5E46}"/>
    <cellStyle name="Migliaia 8 2 3 5 3" xfId="24082" xr:uid="{316C2442-C443-4589-A315-C10EB1FA3EF6}"/>
    <cellStyle name="Migliaia 8 2 3 6" xfId="26530" xr:uid="{C91A75DF-D0BF-4AF2-A9E5-6A29E24E3D96}"/>
    <cellStyle name="Migliaia 8 2 3 7" xfId="16231" xr:uid="{66F6184E-A536-4C6F-BB7E-12DA459C8616}"/>
    <cellStyle name="Migliaia 8 2 3 8" xfId="33022" xr:uid="{7D4B278E-3FB3-4A18-9608-183FCB2A11D2}"/>
    <cellStyle name="Migliaia 8 2 3 9" xfId="3852" xr:uid="{9ADF5801-1CD7-42D1-9E41-D57386657FBF}"/>
    <cellStyle name="Migliaia 8 2 4" xfId="761" xr:uid="{41919602-BF42-43A3-AFC2-6EEC8AD58208}"/>
    <cellStyle name="Migliaia 8 2 4 2" xfId="7906" xr:uid="{DEAB2D1F-0628-4916-A410-9AF349034D4E}"/>
    <cellStyle name="Migliaia 8 2 4 2 2" xfId="30334" xr:uid="{ABBFA4EF-B42E-45FB-8949-13F130005D09}"/>
    <cellStyle name="Migliaia 8 2 4 2 3" xfId="20045" xr:uid="{46B011C6-53F1-4D0F-830A-ED62E1ACFF63}"/>
    <cellStyle name="Migliaia 8 2 4 3" xfId="11029" xr:uid="{E7A380BC-F360-4ED7-982E-D718AE00D664}"/>
    <cellStyle name="Migliaia 8 2 4 3 3" xfId="23024" xr:uid="{6421A876-D1D7-4455-BDA1-DF162E1A7DE9}"/>
    <cellStyle name="Migliaia 8 2 4 4" xfId="13914" xr:uid="{CC214B30-98C8-4203-9E68-C3A6E2D1AF22}"/>
    <cellStyle name="Migliaia 8 2 4 4 3" xfId="24554" xr:uid="{EF5FD585-3A2A-445A-9949-B6A928BBCF2E}"/>
    <cellStyle name="Migliaia 8 2 4 5" xfId="27375" xr:uid="{04B61E36-56A8-48C1-B5C5-2A76E42DD14E}"/>
    <cellStyle name="Migliaia 8 2 4 6" xfId="17076" xr:uid="{3E99A013-B249-427F-A19D-5B1A639C8036}"/>
    <cellStyle name="Migliaia 8 2 4 8" xfId="4729" xr:uid="{450E5DEA-723B-4DA4-8629-52FD898762AA}"/>
    <cellStyle name="Migliaia 8 2 5" xfId="4528" xr:uid="{28816FC3-F134-4CE5-90B7-30449CC558CA}"/>
    <cellStyle name="Migliaia 8 2 5 2" xfId="7704" xr:uid="{D49CDB47-BE9C-4E48-93BD-1D8E6297D83A}"/>
    <cellStyle name="Migliaia 8 2 5 2 2" xfId="30133" xr:uid="{64633619-0970-4521-B562-F414DAF9D5EE}"/>
    <cellStyle name="Migliaia 8 2 5 2 3" xfId="19843" xr:uid="{C006C88A-8BF9-46AD-B956-7CBC90E0392E}"/>
    <cellStyle name="Migliaia 8 2 5 3" xfId="10827" xr:uid="{9C73EDA7-F015-490E-8B97-131F1AD8191B}"/>
    <cellStyle name="Migliaia 8 2 5 3 3" xfId="22822" xr:uid="{84A0C7DC-7487-43DA-9059-F66C38F3248E}"/>
    <cellStyle name="Migliaia 8 2 5 4" xfId="13919" xr:uid="{A1D74BF0-F1A7-444F-953F-2A4BC0DC2C86}"/>
    <cellStyle name="Migliaia 8 2 5 4 3" xfId="24559" xr:uid="{939F81FE-E737-47A5-9A17-E517C4636D5A}"/>
    <cellStyle name="Migliaia 8 2 5 5" xfId="27173" xr:uid="{7C27B8B1-DA1B-453D-9E76-12132BEE4320}"/>
    <cellStyle name="Migliaia 8 2 5 6" xfId="16874" xr:uid="{D81A683A-6A32-42AB-B002-5B75E1F032CA}"/>
    <cellStyle name="Migliaia 8 2 6" xfId="4337" xr:uid="{CB2EB120-2DE9-49B3-84C3-E90BA6B84704}"/>
    <cellStyle name="Migliaia 8 2 6 2" xfId="7512" xr:uid="{838E1AEA-0A3E-4A42-81D0-A46417E9831B}"/>
    <cellStyle name="Migliaia 8 2 6 2 2" xfId="29941" xr:uid="{1F7A3D32-0D8C-4D43-A30C-6BD212CAFC7E}"/>
    <cellStyle name="Migliaia 8 2 6 2 3" xfId="19651" xr:uid="{A4DEFB1A-AE51-4F7A-BE9F-20CACC081931}"/>
    <cellStyle name="Migliaia 8 2 6 3" xfId="10635" xr:uid="{33C7F79C-02D5-4B1F-A6D2-E63C7A7276CC}"/>
    <cellStyle name="Migliaia 8 2 6 3 3" xfId="22630" xr:uid="{CB88C3D2-CDBD-4FC4-94D4-2150935081E9}"/>
    <cellStyle name="Migliaia 8 2 6 4" xfId="14152" xr:uid="{A57A8791-21DE-4CE6-AE65-9588334D531D}"/>
    <cellStyle name="Migliaia 8 2 6 4 3" xfId="24788" xr:uid="{9B308162-D351-44BF-B6C8-2D594F7C0C48}"/>
    <cellStyle name="Migliaia 8 2 6 5" xfId="26981" xr:uid="{2B56402D-9E12-41D3-A951-38435CEF7533}"/>
    <cellStyle name="Migliaia 8 2 6 6" xfId="16682" xr:uid="{0CE5879B-32E6-4325-B3BE-E690D62D7B15}"/>
    <cellStyle name="Migliaia 8 2 7" xfId="4150" xr:uid="{32E02D60-0A98-464B-A386-4C87F42D508F}"/>
    <cellStyle name="Migliaia 8 2 7 2" xfId="7325" xr:uid="{0CD2197A-836C-4BFB-A77A-CA65A80CF2D2}"/>
    <cellStyle name="Migliaia 8 2 7 2 2" xfId="29788" xr:uid="{15015A09-1081-4984-880C-73190657AFA0}"/>
    <cellStyle name="Migliaia 8 2 7 2 3" xfId="19498" xr:uid="{05FEC83C-3C89-4398-B97D-AA52B4786BC5}"/>
    <cellStyle name="Migliaia 8 2 7 3" xfId="10482" xr:uid="{035B880F-8AC0-4F1D-887E-E54EC57A93BE}"/>
    <cellStyle name="Migliaia 8 2 7 3 3" xfId="22477" xr:uid="{58E7D072-A5C3-4456-A7B8-B6A2AEFF67D8}"/>
    <cellStyle name="Migliaia 8 2 7 4" xfId="26828" xr:uid="{83459DDE-BE20-4D85-BD13-5E6E1CD8F4CE}"/>
    <cellStyle name="Migliaia 8 2 7 5" xfId="16529" xr:uid="{0F0F7C2B-A5AA-4DE1-A389-08031BDB9E8F}"/>
    <cellStyle name="Migliaia 8 2 8" xfId="3379" xr:uid="{7F6C6624-E4EA-4EED-8B0E-744C04BF3281}"/>
    <cellStyle name="Migliaia 8 2 8 2" xfId="6736" xr:uid="{4E08166C-3A65-4F51-9CB5-E76909F70DF2}"/>
    <cellStyle name="Migliaia 8 2 8 2 2" xfId="29236" xr:uid="{6E994FA9-D6B9-455E-B166-850956632292}"/>
    <cellStyle name="Migliaia 8 2 8 2 3" xfId="18943" xr:uid="{ACAD06F6-AF43-49DE-AAAC-4304BCCC4601}"/>
    <cellStyle name="Migliaia 8 2 8 3" xfId="9927" xr:uid="{249E4537-06EC-486A-8979-4FD29E4DD551}"/>
    <cellStyle name="Migliaia 8 2 8 3 2" xfId="32197" xr:uid="{884261BC-8FE9-4A3E-B64E-BC8A88EEA0E8}"/>
    <cellStyle name="Migliaia 8 2 8 3 3" xfId="21921" xr:uid="{B64BCA2D-2AD0-4658-8897-F0EBAEF09FE7}"/>
    <cellStyle name="Migliaia 8 2 8 4" xfId="26272" xr:uid="{36552EED-2DBB-42A7-9C10-0760A4060D59}"/>
    <cellStyle name="Migliaia 8 2 8 5" xfId="15973" xr:uid="{C3D4ADEB-F70C-47C8-A5A3-5A4BF9923DE6}"/>
    <cellStyle name="Migliaia 8 2 9" xfId="6483" xr:uid="{DD312E6D-5C73-49BB-B94D-77CF50CFB5F9}"/>
    <cellStyle name="Migliaia 8 2 9 2" xfId="28984" xr:uid="{95300AAB-5DCE-481E-89BD-02D9DFDF1EB6}"/>
    <cellStyle name="Migliaia 8 2 9 3" xfId="18690" xr:uid="{71E643DC-4FFA-4121-9BEB-73669DD14F48}"/>
    <cellStyle name="Migliaia 8 20" xfId="14197" xr:uid="{50BEE289-7CBC-4E21-9BF8-C1870A20ED5A}"/>
    <cellStyle name="Migliaia 8 20 2" xfId="25039" xr:uid="{FD4CF8EA-C1C1-416D-BBBF-F8CB2E0DEDA3}"/>
    <cellStyle name="Migliaia 8 21" xfId="14739" xr:uid="{B39DAB1A-47EC-45F7-8CC5-08A6090B0D31}"/>
    <cellStyle name="Migliaia 8 25" xfId="1142" xr:uid="{0C1466F1-B9DB-4166-8CBE-F4ABBD37A0FA}"/>
    <cellStyle name="Migliaia 8 28" xfId="32822" xr:uid="{031F8258-6870-49ED-B349-CD63BD256318}"/>
    <cellStyle name="Migliaia 8 3" xfId="211" xr:uid="{BAAEB63B-8B22-4892-8445-5269BD5B4281}"/>
    <cellStyle name="Migliaia 8 3 13" xfId="1459" xr:uid="{1CA834DC-D1CE-4CEC-AB89-3EE80A4C5058}"/>
    <cellStyle name="Migliaia 8 3 2" xfId="840" xr:uid="{D56651C3-3E61-4146-AC82-75960F03A659}"/>
    <cellStyle name="Migliaia 8 3 2 2" xfId="5081" xr:uid="{16291182-5013-43BC-A71C-97801BA9EEAC}"/>
    <cellStyle name="Migliaia 8 3 2 2 2" xfId="8288" xr:uid="{60CD698D-F861-43E0-ADFA-4751478B153C}"/>
    <cellStyle name="Migliaia 8 3 2 2 2 2" xfId="30698" xr:uid="{BE161FA5-62DF-49BC-ABAF-752D5F4538E1}"/>
    <cellStyle name="Migliaia 8 3 2 2 2 3" xfId="20412" xr:uid="{82AD731E-5D68-4A44-965A-FBF16ED0D8FF}"/>
    <cellStyle name="Migliaia 8 3 2 2 3" xfId="11392" xr:uid="{9C7DD45A-A392-4623-B7A6-A9B223560BB5}"/>
    <cellStyle name="Migliaia 8 3 2 2 3 3" xfId="23392" xr:uid="{A628D296-D6A7-4AA8-96DF-7F8710ECFB64}"/>
    <cellStyle name="Migliaia 8 3 2 2 4" xfId="13528" xr:uid="{1FD48EE9-7DD2-4286-AD06-20C123145ACD}"/>
    <cellStyle name="Migliaia 8 3 2 2 4 3" xfId="24164" xr:uid="{AEAF791F-522A-4E10-8408-A9CDBE8A2615}"/>
    <cellStyle name="Migliaia 8 3 2 2 5" xfId="27738" xr:uid="{DAB1B379-59F2-4319-A411-C99B862AC076}"/>
    <cellStyle name="Migliaia 8 3 2 2 6" xfId="17444" xr:uid="{E3D7EC3D-E741-4FC0-A2F4-DEA84087F757}"/>
    <cellStyle name="Migliaia 8 3 2 3" xfId="7102" xr:uid="{29D9F1F8-D9F1-47C8-B691-503B04528B7E}"/>
    <cellStyle name="Migliaia 8 3 2 3 2" xfId="29573" xr:uid="{0B0F3D11-E5E1-4613-BC3A-D9647F0864C1}"/>
    <cellStyle name="Migliaia 8 3 2 3 3" xfId="19282" xr:uid="{40C29C7B-4F96-4D8D-94D3-ABD98B91B4C5}"/>
    <cellStyle name="Migliaia 8 3 2 4" xfId="10266" xr:uid="{02BCC0E3-4EFD-466E-BC2D-118FA04ABBD5}"/>
    <cellStyle name="Migliaia 8 3 2 4 2" xfId="32535" xr:uid="{CC923981-8023-4A9C-A54D-313F58E6EC8C}"/>
    <cellStyle name="Migliaia 8 3 2 4 3" xfId="22261" xr:uid="{95FCD634-3B1B-4AD8-9683-57D63D3E7AA4}"/>
    <cellStyle name="Migliaia 8 3 2 5" xfId="12925" xr:uid="{DA5CC41C-121B-4754-B9C4-E04078860716}"/>
    <cellStyle name="Migliaia 8 3 2 5 3" xfId="23747" xr:uid="{DDB38F94-C3AE-42B0-96D0-A52EB32EDE6E}"/>
    <cellStyle name="Migliaia 8 3 2 6" xfId="26612" xr:uid="{C13A7D20-C61B-4108-B778-583FABFB6858}"/>
    <cellStyle name="Migliaia 8 3 2 7" xfId="16313" xr:uid="{9BD67702-555C-4688-BEA5-82AAE0D40F7B}"/>
    <cellStyle name="Migliaia 8 3 2 8" xfId="33120" xr:uid="{D84E1CC4-151E-4005-96A4-339F40056ACB}"/>
    <cellStyle name="Migliaia 8 3 2 9" xfId="1469" xr:uid="{48D0F782-27BA-414D-82FA-404E8A6A9981}"/>
    <cellStyle name="Migliaia 8 3 3" xfId="3777" xr:uid="{70F65EB0-B52E-4CE4-AFC7-6C1B3E7B1681}"/>
    <cellStyle name="Migliaia 8 3 3 2" xfId="4898" xr:uid="{E3BE75E6-C4C4-40C4-8F61-031C72B36CDB}"/>
    <cellStyle name="Migliaia 8 3 3 2 2" xfId="8086" xr:uid="{192723DA-D27B-47E0-9DD8-1D5B2B8BA371}"/>
    <cellStyle name="Migliaia 8 3 3 2 2 2" xfId="30509" xr:uid="{4B5DFD72-A726-4542-AC4E-5EC2C58582E8}"/>
    <cellStyle name="Migliaia 8 3 3 2 2 3" xfId="20219" xr:uid="{78BB5CD1-CDD6-47E2-924D-F86279CC34C4}"/>
    <cellStyle name="Migliaia 8 3 3 2 3" xfId="11201" xr:uid="{6E26318D-A0E9-4790-AB90-02D033A692F3}"/>
    <cellStyle name="Migliaia 8 3 3 2 3 3" xfId="23199" xr:uid="{D6501EFB-6B8D-4DF9-8B3C-A034217A6842}"/>
    <cellStyle name="Migliaia 8 3 3 2 4" xfId="27548" xr:uid="{176EB289-EA56-485E-8CDD-FE26947BD789}"/>
    <cellStyle name="Migliaia 8 3 3 2 5" xfId="17251" xr:uid="{8A5AC6BE-6BD8-4935-B275-B4383816CF62}"/>
    <cellStyle name="Migliaia 8 3 3 3" xfId="6940" xr:uid="{1FDEE21A-B48B-4842-AB81-43D3223820F2}"/>
    <cellStyle name="Migliaia 8 3 3 3 2" xfId="29411" xr:uid="{5935E6B8-F8E3-4AF9-B2EF-B134FEF6F9CB}"/>
    <cellStyle name="Migliaia 8 3 3 3 3" xfId="19118" xr:uid="{32B7AFC5-0A1E-4A1B-AC01-399DAB8D428F}"/>
    <cellStyle name="Migliaia 8 3 3 4" xfId="10103" xr:uid="{1FDF4235-447A-4424-866F-840E9A91FBDD}"/>
    <cellStyle name="Migliaia 8 3 3 4 2" xfId="32372" xr:uid="{A80BF29E-9B49-44F6-8806-F3D544B9BEBA}"/>
    <cellStyle name="Migliaia 8 3 3 4 3" xfId="22097" xr:uid="{E69C6EE2-D405-4709-8A2D-5D8C9C259DD8}"/>
    <cellStyle name="Migliaia 8 3 3 5" xfId="13368" xr:uid="{9EC546C4-8711-4B1E-BAFA-9556CB0811DA}"/>
    <cellStyle name="Migliaia 8 3 3 5 3" xfId="24004" xr:uid="{DA3B5D17-766F-4FEF-9E96-0E3EA3E06694}"/>
    <cellStyle name="Migliaia 8 3 3 6" xfId="26448" xr:uid="{71DBE58D-5893-4925-844E-0D9A5F8C0BB8}"/>
    <cellStyle name="Migliaia 8 3 3 7" xfId="16149" xr:uid="{B42B994B-26EA-4738-8BFB-0E7B8ECD085A}"/>
    <cellStyle name="Migliaia 8 3 4" xfId="3297" xr:uid="{CD712FED-D40D-4341-BE5B-7A6543EB855E}"/>
    <cellStyle name="Migliaia 8 3 4 2" xfId="6654" xr:uid="{621649E7-CF1B-4B8A-90A9-B124583E4DD0}"/>
    <cellStyle name="Migliaia 8 3 4 2 2" xfId="29154" xr:uid="{5B4C86C9-708D-41E1-BF9C-0CA0B614D843}"/>
    <cellStyle name="Migliaia 8 3 4 2 3" xfId="18861" xr:uid="{F6B121C7-25D8-450F-8689-7DBDD1DCD398}"/>
    <cellStyle name="Migliaia 8 3 4 3" xfId="9845" xr:uid="{6F14C9A6-AE94-4D1B-854C-75B03E8A9DAD}"/>
    <cellStyle name="Migliaia 8 3 4 3 2" xfId="32115" xr:uid="{7A080330-8FA5-476F-8B8A-E3E7722D4FC7}"/>
    <cellStyle name="Migliaia 8 3 4 3 3" xfId="21839" xr:uid="{8E262533-A5C3-4B7C-AC8F-EC07A0D5B233}"/>
    <cellStyle name="Migliaia 8 3 4 4" xfId="26190" xr:uid="{95FEF6C2-3757-4E50-BE6D-59D80DA0137F}"/>
    <cellStyle name="Migliaia 8 3 4 5" xfId="15891" xr:uid="{661D0D3B-10D9-42CB-AA62-64E4FC97FEAA}"/>
    <cellStyle name="Migliaia 8 3 5" xfId="6401" xr:uid="{CF7167D6-82AD-44DA-BC9E-05BAE4AEDA88}"/>
    <cellStyle name="Migliaia 8 3 5 2" xfId="28902" xr:uid="{13D6C05F-C430-4660-BCE6-EE4382B97481}"/>
    <cellStyle name="Migliaia 8 3 5 3" xfId="18608" xr:uid="{05BD9B20-CA18-4F08-A441-5746BF65A608}"/>
    <cellStyle name="Migliaia 8 3 6" xfId="9592" xr:uid="{F8204E7D-0A31-4E78-B21B-EE62A97DCBFD}"/>
    <cellStyle name="Migliaia 8 3 6 2" xfId="31862" xr:uid="{D72968B8-24D5-453E-84A0-FDB4A61D8671}"/>
    <cellStyle name="Migliaia 8 3 6 3" xfId="21586" xr:uid="{3D15DE08-C004-4A8A-BD7C-A187686046AC}"/>
    <cellStyle name="Migliaia 8 3 7" xfId="12713" xr:uid="{3953E917-59B1-4A7A-983C-8363F7D999A5}"/>
    <cellStyle name="Migliaia 8 3 7 3" xfId="23582" xr:uid="{C51DF375-4C74-477D-8C86-41ADFBEC894A}"/>
    <cellStyle name="Migliaia 8 3 8" xfId="25938" xr:uid="{BE012C1B-3E63-44D9-A94C-464164CE17D7}"/>
    <cellStyle name="Migliaia 8 3 9" xfId="15638" xr:uid="{8F28C79E-C007-4C2E-BB77-D59736B9311E}"/>
    <cellStyle name="Migliaia 8 4" xfId="271" xr:uid="{800F2B31-C279-45C2-AC66-13F719ACDEAF}"/>
    <cellStyle name="Migliaia 8 4 2" xfId="4987" xr:uid="{85EED75D-1A60-4E27-8437-875823D114FF}"/>
    <cellStyle name="Migliaia 8 4 2 2" xfId="8185" xr:uid="{EA65CF4B-FAB3-416E-AD0C-D3F21DD66D50}"/>
    <cellStyle name="Migliaia 8 4 2 2 2" xfId="30597" xr:uid="{E32B691E-5767-4C8E-A473-C35F203BEB27}"/>
    <cellStyle name="Migliaia 8 4 2 2 3" xfId="20308" xr:uid="{A6D72665-36DB-4B13-B40B-06A6AB186806}"/>
    <cellStyle name="Migliaia 8 4 2 3" xfId="11290" xr:uid="{C41D851F-4839-445D-A3C9-E2D72B4D2835}"/>
    <cellStyle name="Migliaia 8 4 2 3 3" xfId="23288" xr:uid="{F49C3435-A018-4E15-A945-90D8D7DA3E13}"/>
    <cellStyle name="Migliaia 8 4 2 4" xfId="27634" xr:uid="{A48FADE5-4945-43F1-9BFA-B3BDB061B8EE}"/>
    <cellStyle name="Migliaia 8 4 2 5" xfId="17340" xr:uid="{83D01F21-536A-48F1-AF89-F8173633388F}"/>
    <cellStyle name="Migliaia 8 4 2 6" xfId="33180" xr:uid="{B815E7C7-41F7-48FC-A87C-FC565C1CA158}"/>
    <cellStyle name="Migliaia 8 4 3" xfId="6825" xr:uid="{A2142DE4-E6CE-44B4-8F87-3FEB890A47C5}"/>
    <cellStyle name="Migliaia 8 4 3 2" xfId="29311" xr:uid="{D22AF4E7-43D0-4E71-A7BA-907921D9A13D}"/>
    <cellStyle name="Migliaia 8 4 3 3" xfId="19018" xr:uid="{47B7B16B-95C4-4318-A9E5-56397EEBE1A7}"/>
    <cellStyle name="Migliaia 8 4 4" xfId="10003" xr:uid="{4B18162F-9329-43D9-91C7-4C6A577B3C99}"/>
    <cellStyle name="Migliaia 8 4 4 2" xfId="32272" xr:uid="{E7342AFF-03E5-4D26-B28E-FC0A94E81D11}"/>
    <cellStyle name="Migliaia 8 4 4 3" xfId="21997" xr:uid="{ECCDE2D1-FE9A-4DF8-9823-3B18722D94BF}"/>
    <cellStyle name="Migliaia 8 4 5" xfId="13080" xr:uid="{A6FCFB50-423A-462D-BF2F-07C8FCD2FC19}"/>
    <cellStyle name="Migliaia 8 4 5 3" xfId="23904" xr:uid="{402EE1FF-1F98-4923-AC71-21EDFE0168A4}"/>
    <cellStyle name="Migliaia 8 4 6" xfId="26348" xr:uid="{0C8AEA8D-B071-4626-878D-B0EE241CCA0C}"/>
    <cellStyle name="Migliaia 8 4 7" xfId="16049" xr:uid="{DF588F45-957B-42F3-800D-724254378781}"/>
    <cellStyle name="Migliaia 8 4 9" xfId="3451" xr:uid="{6D0041CB-77D0-403F-AFA2-32EBC7874593}"/>
    <cellStyle name="Migliaia 8 5" xfId="4772" xr:uid="{A4A1913D-A9CA-4299-AA95-BC4B31153EB9}"/>
    <cellStyle name="Migliaia 8 5 2" xfId="7958" xr:uid="{58AE4926-2BF3-4786-801A-B31EFDC53386}"/>
    <cellStyle name="Migliaia 8 5 2 2" xfId="30388" xr:uid="{E1943541-BED9-4697-9670-BDE1AC8616D5}"/>
    <cellStyle name="Migliaia 8 5 2 3" xfId="20098" xr:uid="{1BED8011-EF99-4E21-81F6-8AE55D2C7834}"/>
    <cellStyle name="Migliaia 8 5 3" xfId="11080" xr:uid="{AB0C1DC2-914E-4394-B00B-047C33EB8F58}"/>
    <cellStyle name="Migliaia 8 5 3 3" xfId="23078" xr:uid="{5AAB3FE4-9E7D-4709-98ED-B79A19FADEBA}"/>
    <cellStyle name="Migliaia 8 5 4" xfId="13818" xr:uid="{61218144-48D8-40EA-BD6E-D950B4910592}"/>
    <cellStyle name="Migliaia 8 5 4 3" xfId="24458" xr:uid="{38DE951C-1E88-4E79-86E1-C4C64BEE56CE}"/>
    <cellStyle name="Migliaia 8 5 5" xfId="27429" xr:uid="{0D5486EE-A86C-413D-91FC-7D246817EFC4}"/>
    <cellStyle name="Migliaia 8 5 6" xfId="17130" xr:uid="{26949FDA-17F5-462F-BCBA-1CEB5BAC0FED}"/>
    <cellStyle name="Migliaia 8 5 7" xfId="32993" xr:uid="{19981426-52DA-4338-B913-691AD21E49EE}"/>
    <cellStyle name="Migliaia 8 6" xfId="4652" xr:uid="{0518922C-EE97-4F56-9E30-5073E2D9EFAA}"/>
    <cellStyle name="Migliaia 8 6 2" xfId="7828" xr:uid="{045B9B65-D61E-4D05-8334-ED452FFECF7C}"/>
    <cellStyle name="Migliaia 8 6 2 2" xfId="30256" xr:uid="{8E00C263-4AE3-44DE-B191-01DD2712CA23}"/>
    <cellStyle name="Migliaia 8 6 2 3" xfId="19967" xr:uid="{2C3B1A11-E9D8-457C-A414-B985FC419498}"/>
    <cellStyle name="Migliaia 8 6 3" xfId="10951" xr:uid="{1E1A6B05-34F0-4E5B-8E92-F8429CCAF015}"/>
    <cellStyle name="Migliaia 8 6 3 3" xfId="22946" xr:uid="{561D3682-0D76-45A9-BAC8-23947BDD6AA2}"/>
    <cellStyle name="Migliaia 8 6 4" xfId="13909" xr:uid="{98D5C2CE-DA43-42EE-9078-50DBA4EB2B33}"/>
    <cellStyle name="Migliaia 8 6 4 3" xfId="24549" xr:uid="{1942A9F5-E6EF-45AF-AD32-AFD8F140B60B}"/>
    <cellStyle name="Migliaia 8 6 5" xfId="27297" xr:uid="{2A19BE4D-6CD0-454A-9850-A534B96DD19B}"/>
    <cellStyle name="Migliaia 8 6 6" xfId="16998" xr:uid="{37671162-DF77-42DD-9F37-CA043A479017}"/>
    <cellStyle name="Migliaia 8 7" xfId="4584" xr:uid="{6DF9FA6A-2D2F-4959-8F34-6AE18BB2C0D6}"/>
    <cellStyle name="Migliaia 8 7 2" xfId="7760" xr:uid="{9FD84DAC-8B86-43B4-B82E-FC3D9DB21D0B}"/>
    <cellStyle name="Migliaia 8 7 2 2" xfId="30189" xr:uid="{124D1AE4-3DBB-4920-9E1A-7CB0393DB5DA}"/>
    <cellStyle name="Migliaia 8 7 2 3" xfId="19899" xr:uid="{92BABB47-4F05-4F2F-BAD4-B39AA556FBE3}"/>
    <cellStyle name="Migliaia 8 7 3" xfId="10883" xr:uid="{D816773E-4704-434D-BAFF-FC3267AF80A5}"/>
    <cellStyle name="Migliaia 8 7 3 3" xfId="22878" xr:uid="{340BC94A-2BF9-4985-942D-98CA5EC09033}"/>
    <cellStyle name="Migliaia 8 7 4" xfId="13993" xr:uid="{D15730C5-4A3B-450F-8A9D-573B068CC01D}"/>
    <cellStyle name="Migliaia 8 7 4 3" xfId="24632" xr:uid="{9AA7B60B-D340-4B41-9448-CD5697520200}"/>
    <cellStyle name="Migliaia 8 7 5" xfId="27229" xr:uid="{B8274FB6-4D0D-4D46-AA04-597DA7DC0BDF}"/>
    <cellStyle name="Migliaia 8 7 6" xfId="16930" xr:uid="{8D2C9103-0D1C-4F7D-863C-41FD799C7925}"/>
    <cellStyle name="Migliaia 8 8" xfId="4449" xr:uid="{A06E7ABD-8597-4C29-87BA-1509845E9B1D}"/>
    <cellStyle name="Migliaia 8 8 2" xfId="7625" xr:uid="{87DA8ADA-11FA-4EC3-8E11-F8841B077952}"/>
    <cellStyle name="Migliaia 8 8 2 2" xfId="30054" xr:uid="{76B462D3-4647-4803-BBF5-49DF7D26423F}"/>
    <cellStyle name="Migliaia 8 8 2 3" xfId="19764" xr:uid="{360B8340-6CCA-41C2-A3AC-D104C18B940F}"/>
    <cellStyle name="Migliaia 8 8 3" xfId="10748" xr:uid="{063DA5B5-1D17-4C56-BCB1-91876F7A9CB2}"/>
    <cellStyle name="Migliaia 8 8 3 3" xfId="22743" xr:uid="{373F507A-6488-449A-A609-F472D3973D31}"/>
    <cellStyle name="Migliaia 8 8 4" xfId="13901" xr:uid="{ABCAB3FD-3B61-4D3F-AF65-DB5B6CEFABE1}"/>
    <cellStyle name="Migliaia 8 8 4 3" xfId="24541" xr:uid="{691F2F34-F30A-41E5-BB99-D5FD0B406186}"/>
    <cellStyle name="Migliaia 8 8 5" xfId="27094" xr:uid="{BB328A08-5A2C-4409-ACFD-BE9AF8D3C526}"/>
    <cellStyle name="Migliaia 8 8 6" xfId="16795" xr:uid="{AC7F6E3F-41F1-4FD3-B7EA-515059CDB9BC}"/>
    <cellStyle name="Migliaia 8 9" xfId="4246" xr:uid="{0FCB4D73-3B66-4AB3-930C-E4F179AA1AFD}"/>
    <cellStyle name="Migliaia 8 9 2" xfId="7421" xr:uid="{5A96AD24-154C-421F-974B-D74010D2F1C6}"/>
    <cellStyle name="Migliaia 8 9 2 2" xfId="29864" xr:uid="{75BD426A-FADF-438D-A187-532C87F85800}"/>
    <cellStyle name="Migliaia 8 9 2 3" xfId="19574" xr:uid="{B9C4C20B-E3E2-4728-A963-B28946776CA8}"/>
    <cellStyle name="Migliaia 8 9 3" xfId="10558" xr:uid="{B5E33314-FF55-4CA0-A258-A010C145D0B9}"/>
    <cellStyle name="Migliaia 8 9 3 3" xfId="22553" xr:uid="{C1D6A7E8-B295-47F8-A806-E67EF652D6C5}"/>
    <cellStyle name="Migliaia 8 9 4" xfId="14091" xr:uid="{121E2241-FAC0-478D-984A-8BA6FD4591E5}"/>
    <cellStyle name="Migliaia 8 9 4 3" xfId="24727" xr:uid="{E5985558-7E61-458E-B3A1-CFBCC1CA9CFB}"/>
    <cellStyle name="Migliaia 8 9 5" xfId="26904" xr:uid="{A52DBA62-547B-4AC3-AAE7-F587CB54A4E1}"/>
    <cellStyle name="Migliaia 8 9 6" xfId="16605" xr:uid="{13B58804-E749-4C81-8AA7-7451FDC31FBF}"/>
    <cellStyle name="Migliaia 80" xfId="2377" xr:uid="{109FFEBA-3D1D-4723-B33E-EC612DA14694}"/>
    <cellStyle name="Migliaia 80 2" xfId="5724" xr:uid="{DDA4E26C-DF5D-4A10-9B7D-1630E01CCF8A}"/>
    <cellStyle name="Migliaia 80 2 2" xfId="28240" xr:uid="{C8A25C67-DB22-449C-BEB7-BAF1A95946E3}"/>
    <cellStyle name="Migliaia 80 2 3" xfId="17946" xr:uid="{E018DDC2-FCE2-4B8B-AA4D-23F3FD6C0A3B}"/>
    <cellStyle name="Migliaia 80 3" xfId="8930" xr:uid="{F45A874D-01DC-4EEF-93DA-A45264B4D4CB}"/>
    <cellStyle name="Migliaia 80 3 2" xfId="31200" xr:uid="{25B58DDD-3D6B-4ADF-A563-3D847BA71ECC}"/>
    <cellStyle name="Migliaia 80 3 3" xfId="20924" xr:uid="{405E929F-042F-4757-8D91-FDAC9E40F315}"/>
    <cellStyle name="Migliaia 80 4" xfId="25276" xr:uid="{71509BAF-186C-460F-8942-AE8ADDF3BDB3}"/>
    <cellStyle name="Migliaia 80 5" xfId="14976" xr:uid="{3C1731F1-391F-4F14-98D7-98598C3497B1}"/>
    <cellStyle name="Migliaia 81" xfId="2321" xr:uid="{9B687F11-0D7B-4A92-A9AE-8A959EB92113}"/>
    <cellStyle name="Migliaia 81 2" xfId="5668" xr:uid="{1152B5C4-FD4A-4732-9B3B-50C9A66D7935}"/>
    <cellStyle name="Migliaia 81 2 2" xfId="28184" xr:uid="{E3A7A8E7-D2F8-484B-9E60-9B12898814F8}"/>
    <cellStyle name="Migliaia 81 2 3" xfId="17890" xr:uid="{983EC9AB-9A69-4A8E-BF5A-44BB6BC0728E}"/>
    <cellStyle name="Migliaia 81 3" xfId="8874" xr:uid="{E1B81D94-A2EA-441D-AD64-20B795F8B19B}"/>
    <cellStyle name="Migliaia 81 3 2" xfId="31144" xr:uid="{FF9C21EC-5175-44AA-984E-ED9E5C542C1B}"/>
    <cellStyle name="Migliaia 81 3 3" xfId="20868" xr:uid="{DD0A25CE-2405-4A63-BE11-EFD6032C2512}"/>
    <cellStyle name="Migliaia 81 4" xfId="25220" xr:uid="{B120AF61-76FA-4C8F-8FAA-902436D35A38}"/>
    <cellStyle name="Migliaia 81 5" xfId="14920" xr:uid="{7F20B8C3-4A69-4842-AF8A-B4CE9B918C33}"/>
    <cellStyle name="Migliaia 82" xfId="2259" xr:uid="{6ADAFD89-9A98-4356-8AAB-47D65D45A169}"/>
    <cellStyle name="Migliaia 82 2" xfId="5606" xr:uid="{079B83C1-BFE0-46F4-8672-8BDC8EB7C641}"/>
    <cellStyle name="Migliaia 82 2 2" xfId="28122" xr:uid="{C2EC7501-E6D9-4113-8ABB-3BD033148C8B}"/>
    <cellStyle name="Migliaia 82 2 3" xfId="17828" xr:uid="{7E41E2FA-DB31-4AD1-9C00-E4713B9806B8}"/>
    <cellStyle name="Migliaia 82 3" xfId="8812" xr:uid="{847E5C47-8A52-4D4E-8DBA-84B4D967C2C3}"/>
    <cellStyle name="Migliaia 82 3 2" xfId="31082" xr:uid="{8251BDDD-55F0-4777-9A5E-2C5E3FC2A64E}"/>
    <cellStyle name="Migliaia 82 3 3" xfId="20806" xr:uid="{98C88200-3529-4441-BE8E-7FDCF421DF7E}"/>
    <cellStyle name="Migliaia 82 4" xfId="25158" xr:uid="{3D6BEC15-6434-430E-89F5-1A9496CE2CE2}"/>
    <cellStyle name="Migliaia 82 5" xfId="14858" xr:uid="{BF07F146-417D-4CF7-8E4A-E0D51D39327D}"/>
    <cellStyle name="Migliaia 83" xfId="2071" xr:uid="{32522871-F0F9-474A-B93A-BA8EEBB136B7}"/>
    <cellStyle name="Migliaia 83 2" xfId="5482" xr:uid="{36EF588F-BC3E-4D98-A467-96F922C84A75}"/>
    <cellStyle name="Migliaia 83 2 2" xfId="28028" xr:uid="{3EA11355-AB94-4375-B911-FDE8BC7BB960}"/>
    <cellStyle name="Migliaia 83 2 3" xfId="17734" xr:uid="{FB9A8FA6-8BC2-49E6-A102-DDED02D47830}"/>
    <cellStyle name="Migliaia 83 3" xfId="8709" xr:uid="{41B27D45-C9D0-48DA-8701-9025913498FC}"/>
    <cellStyle name="Migliaia 83 3 2" xfId="30988" xr:uid="{88AB4045-7983-47C7-84E3-BA23B0B0868C}"/>
    <cellStyle name="Migliaia 83 3 3" xfId="20712" xr:uid="{6C986591-0D89-4558-8D65-3B6879A1558E}"/>
    <cellStyle name="Migliaia 83 4" xfId="25055" xr:uid="{6A0A33B0-45A1-40DE-B15A-B974ABACEC8B}"/>
    <cellStyle name="Migliaia 83 5" xfId="14755" xr:uid="{034DF3CC-E2E1-42E2-93D7-6736DC71D9E9}"/>
    <cellStyle name="Migliaia 84" xfId="1900" xr:uid="{37FDBF8A-D5E1-407D-A03D-773526C7995C}"/>
    <cellStyle name="Migliaia 84 2" xfId="5436" xr:uid="{289D0722-FF7D-4508-B70F-156B6329B1AD}"/>
    <cellStyle name="Migliaia 84 2 2" xfId="27997" xr:uid="{DD3A026E-5837-4527-A790-B927DAF76E44}"/>
    <cellStyle name="Migliaia 84 2 3" xfId="17703" xr:uid="{9E8CC148-06D2-462D-AB90-21A0C758B290}"/>
    <cellStyle name="Migliaia 84 3" xfId="8678" xr:uid="{39A4DDC4-20D5-4FD0-B068-A5ECB1C8AE1C}"/>
    <cellStyle name="Migliaia 84 3 2" xfId="30957" xr:uid="{74CCCFA4-60F7-41C0-883C-4005DB45099B}"/>
    <cellStyle name="Migliaia 84 3 3" xfId="20681" xr:uid="{B2C8F240-6934-4992-8656-6348656231D3}"/>
    <cellStyle name="Migliaia 84 4" xfId="25024" xr:uid="{889B5E03-AFA2-4386-BCF8-AA3C1157FC83}"/>
    <cellStyle name="Migliaia 84 5" xfId="14724" xr:uid="{9C71CDFE-F26E-4D5F-BF62-4CB22630975F}"/>
    <cellStyle name="Migliaia 85" xfId="2063" xr:uid="{76638CDE-0717-4DED-A480-3E528C37624A}"/>
    <cellStyle name="Migliaia 85 2" xfId="5474" xr:uid="{6DFEA5DA-26B5-4906-B035-B77ACCAC2F14}"/>
    <cellStyle name="Migliaia 85 2 2" xfId="28020" xr:uid="{970F7EE0-09C7-4FEA-B6DD-CF0CDE170A8C}"/>
    <cellStyle name="Migliaia 85 2 3" xfId="17726" xr:uid="{70F841BE-891E-4C9A-8F4B-0FE1832D4B9B}"/>
    <cellStyle name="Migliaia 85 3" xfId="8701" xr:uid="{7F21163C-9310-43B4-8582-9083B6017F66}"/>
    <cellStyle name="Migliaia 85 3 2" xfId="30980" xr:uid="{E4E708CB-2966-46F6-B1B7-C6D709C92358}"/>
    <cellStyle name="Migliaia 85 3 3" xfId="20704" xr:uid="{830C73EE-6E8D-4265-908E-3CD1CB0FBC86}"/>
    <cellStyle name="Migliaia 85 4" xfId="25047" xr:uid="{6B52705E-9A92-4BEA-A66A-25AAA6C28560}"/>
    <cellStyle name="Migliaia 85 5" xfId="14747" xr:uid="{2B0DB1DE-6835-4DEF-844B-DCB484B04DCA}"/>
    <cellStyle name="Migliaia 86" xfId="1897" xr:uid="{CC20CE17-3848-454C-9923-C7D05E84C2FD}"/>
    <cellStyle name="Migliaia 86 2" xfId="5433" xr:uid="{30953B9B-76E7-465C-BFBA-4B41EAEF3DA2}"/>
    <cellStyle name="Migliaia 86 2 2" xfId="27994" xr:uid="{2D85B1F6-9B96-4D2E-A9BB-799496A12E03}"/>
    <cellStyle name="Migliaia 86 2 3" xfId="17700" xr:uid="{7DE8DDB2-E89F-4801-ADA0-AC08E5C12174}"/>
    <cellStyle name="Migliaia 86 3" xfId="8675" xr:uid="{5DBF3969-50C0-438C-A410-5B260E248FF5}"/>
    <cellStyle name="Migliaia 86 3 2" xfId="30954" xr:uid="{18A07F65-D80B-4E67-849D-10123AF60EBE}"/>
    <cellStyle name="Migliaia 86 3 3" xfId="20678" xr:uid="{60D09DEE-EF29-4922-B13C-3FD22F82D824}"/>
    <cellStyle name="Migliaia 86 4" xfId="25021" xr:uid="{960709D9-2EE6-48F9-A323-70370F84046D}"/>
    <cellStyle name="Migliaia 86 5" xfId="14721" xr:uid="{10BFAF94-3655-4EA6-AB77-F3F83CA4989F}"/>
    <cellStyle name="Migliaia 87" xfId="1891" xr:uid="{F129DE80-71FE-4908-92AB-1A9858D529D7}"/>
    <cellStyle name="Migliaia 87 2" xfId="5428" xr:uid="{4950921C-E18A-4BA2-8E8E-44142F7F707D}"/>
    <cellStyle name="Migliaia 87 2 2" xfId="27989" xr:uid="{C164C96C-1A97-4FF3-8AB9-D6A1F67685D7}"/>
    <cellStyle name="Migliaia 87 2 3" xfId="17695" xr:uid="{73258B1A-8870-40A5-B7E8-1B65C21366F7}"/>
    <cellStyle name="Migliaia 87 3" xfId="8670" xr:uid="{366998AC-942F-41AE-8AAC-5102F1376BF2}"/>
    <cellStyle name="Migliaia 87 3 2" xfId="30949" xr:uid="{1745FE4A-8B57-43BC-BF6F-B8F603AAC3B7}"/>
    <cellStyle name="Migliaia 87 3 3" xfId="20673" xr:uid="{00669BDF-CF6C-4CB8-A272-350286D87925}"/>
    <cellStyle name="Migliaia 87 4" xfId="25016" xr:uid="{64E9D219-58A9-42A2-B1F4-FF48049C92F4}"/>
    <cellStyle name="Migliaia 87 5" xfId="14716" xr:uid="{63D54589-FC4E-4EF0-9A24-A596818E665A}"/>
    <cellStyle name="Migliaia 88" xfId="1797" xr:uid="{6DD63B8B-D7CF-4238-B43C-74CDB76F8992}"/>
    <cellStyle name="Migliaia 88 2" xfId="5394" xr:uid="{EC6908DC-CE85-47BF-9BD3-A188C450FFFB}"/>
    <cellStyle name="Migliaia 88 2 2" xfId="27968" xr:uid="{08E8486A-3353-402F-9987-19D639FDAE59}"/>
    <cellStyle name="Migliaia 88 2 3" xfId="17674" xr:uid="{4509CA5C-EE17-48F2-AD10-1D090186326F}"/>
    <cellStyle name="Migliaia 88 3" xfId="8649" xr:uid="{E17AE054-24C5-4320-AB02-E8BA4DA602B7}"/>
    <cellStyle name="Migliaia 88 3 2" xfId="30928" xr:uid="{BFB729A5-FFA6-4D19-8241-25B3E7A26E74}"/>
    <cellStyle name="Migliaia 88 3 3" xfId="20652" xr:uid="{8943B2ED-8779-4663-94F4-0726665103FE}"/>
    <cellStyle name="Migliaia 88 4" xfId="24995" xr:uid="{B90DECAF-86BB-435D-A5ED-6170EBEA04CC}"/>
    <cellStyle name="Migliaia 88 5" xfId="14695" xr:uid="{64D4E59A-D7F9-4EF7-AE1F-161834AB6A8D}"/>
    <cellStyle name="Migliaia 89" xfId="1777" xr:uid="{11B43403-D2C8-4C49-A430-A9CF3FBD358B}"/>
    <cellStyle name="Migliaia 89 2" xfId="5380" xr:uid="{7056CEF9-6BEA-4F54-A41B-614E55AF47E3}"/>
    <cellStyle name="Migliaia 89 2 2" xfId="27955" xr:uid="{174E02FD-1F4A-4DEE-B2BE-04D49C531EFA}"/>
    <cellStyle name="Migliaia 89 2 3" xfId="17661" xr:uid="{59364838-8583-499A-8B4B-F8523686C562}"/>
    <cellStyle name="Migliaia 89 3" xfId="8636" xr:uid="{734F95F9-AAC4-4116-82C0-256E94B28D2D}"/>
    <cellStyle name="Migliaia 89 3 2" xfId="30915" xr:uid="{17456BEB-73D8-481D-B91B-730D9667DC65}"/>
    <cellStyle name="Migliaia 89 3 3" xfId="20639" xr:uid="{58B1BD41-B632-4AB0-9EDA-821AA5870FEB}"/>
    <cellStyle name="Migliaia 89 4" xfId="24982" xr:uid="{FF378EA9-C988-4F7C-AEC1-7423BD9DC943}"/>
    <cellStyle name="Migliaia 89 5" xfId="14682" xr:uid="{E2A12D70-B9C8-4DCA-A3C8-5A2A8AF084FE}"/>
    <cellStyle name="Migliaia 9" xfId="110" xr:uid="{0CD1B9A5-8058-46D1-ACA3-C1E2E3829B6B}"/>
    <cellStyle name="Migliaia 9 10" xfId="4085" xr:uid="{A8649C80-C95D-43C5-9338-0570420B2C43}"/>
    <cellStyle name="Migliaia 9 10 2" xfId="7260" xr:uid="{96BDDCAA-B431-421F-B4F3-47A0D2FE6442}"/>
    <cellStyle name="Migliaia 9 10 2 2" xfId="29731" xr:uid="{9CC8A9D9-AC57-4835-9934-C9B64233F70B}"/>
    <cellStyle name="Migliaia 9 10 2 3" xfId="19441" xr:uid="{DD972185-B2C4-4AC3-8E90-3E0B1E6AFE3C}"/>
    <cellStyle name="Migliaia 9 10 3" xfId="10425" xr:uid="{0AF8C61C-683B-4E98-8349-83A121DB9B66}"/>
    <cellStyle name="Migliaia 9 10 3 3" xfId="22420" xr:uid="{0DDD8F4A-C8A5-4287-8C77-04520ECC9B0C}"/>
    <cellStyle name="Migliaia 9 10 4" xfId="26771" xr:uid="{379B26F2-0BBF-41D7-A2D7-F9F141A165AC}"/>
    <cellStyle name="Migliaia 9 10 5" xfId="16472" xr:uid="{5923AB43-8969-4312-86A8-45C1D26F9D04}"/>
    <cellStyle name="Migliaia 9 11" xfId="3207" xr:uid="{878DD206-87EB-449D-9ECA-D458EDE0656A}"/>
    <cellStyle name="Migliaia 9 11 2" xfId="6562" xr:uid="{9C302D70-2C94-4293-A3D0-47B4B251FCF6}"/>
    <cellStyle name="Migliaia 9 11 2 2" xfId="29062" xr:uid="{F93AEEDE-9867-4038-81BA-CC074B7CB6BE}"/>
    <cellStyle name="Migliaia 9 11 2 3" xfId="18769" xr:uid="{8EF7BF98-C72E-4F94-8D0E-2881CBB4931A}"/>
    <cellStyle name="Migliaia 9 11 3" xfId="9753" xr:uid="{49796D7C-B3CD-478F-8492-4F955AF6B1A8}"/>
    <cellStyle name="Migliaia 9 11 3 2" xfId="32023" xr:uid="{841981DF-181E-4279-ACF5-5EE635E28D19}"/>
    <cellStyle name="Migliaia 9 11 3 3" xfId="21747" xr:uid="{1B3C81A6-6EC4-4DAA-ABC2-3C989EF6B537}"/>
    <cellStyle name="Migliaia 9 11 4" xfId="26099" xr:uid="{4016AA4F-6879-4920-B300-2F8F72E73A2B}"/>
    <cellStyle name="Migliaia 9 11 5" xfId="15799" xr:uid="{0C59CBB8-FFCA-4A97-AEFD-A19E86C86189}"/>
    <cellStyle name="Migliaia 9 12" xfId="3022" xr:uid="{A239FD0C-CF82-4F75-A5FC-6138A99F8628}"/>
    <cellStyle name="Migliaia 9 12 2" xfId="6311" xr:uid="{16CBD6E5-2F9B-4ABF-804E-8F57541DF777}"/>
    <cellStyle name="Migliaia 9 12 2 2" xfId="28812" xr:uid="{477B6B15-551B-44F4-9AC5-C46B9FE0F044}"/>
    <cellStyle name="Migliaia 9 12 2 3" xfId="18518" xr:uid="{9E742864-841E-4382-9ACD-8133EF4C861E}"/>
    <cellStyle name="Migliaia 9 12 3" xfId="9502" xr:uid="{4F782982-4E2B-4224-B45E-51A4ED03DFC4}"/>
    <cellStyle name="Migliaia 9 12 3 2" xfId="31772" xr:uid="{8CBE976F-70CB-491F-91B7-A53CC353ECE8}"/>
    <cellStyle name="Migliaia 9 12 3 3" xfId="21496" xr:uid="{08E0E8C3-2C66-4197-81E1-A059D51E3FA8}"/>
    <cellStyle name="Migliaia 9 12 4" xfId="25848" xr:uid="{E5E038EA-045C-4CF9-8291-E348AD54015A}"/>
    <cellStyle name="Migliaia 9 12 5" xfId="15548" xr:uid="{BED20F5E-D2E9-4E38-9D7A-2EC754B9B2B0}"/>
    <cellStyle name="Migliaia 9 13" xfId="2908" xr:uid="{2C4C2FBF-0FBB-458A-849C-ED65A06BC7C3}"/>
    <cellStyle name="Migliaia 9 13 2" xfId="6200" xr:uid="{0FC5BD5A-AA70-41E0-9461-132DE633FC41}"/>
    <cellStyle name="Migliaia 9 13 2 2" xfId="28701" xr:uid="{6FC0B773-4485-43E1-A9C6-7314E8957B7A}"/>
    <cellStyle name="Migliaia 9 13 2 3" xfId="18407" xr:uid="{E713CB3C-0B5B-428A-BF0D-1830C75D85A9}"/>
    <cellStyle name="Migliaia 9 13 3" xfId="9391" xr:uid="{B750F5E8-6701-476A-8D77-2D8EF96570BB}"/>
    <cellStyle name="Migliaia 9 13 3 2" xfId="31661" xr:uid="{33B4663F-2179-4B1D-BACA-F5577E12C8AD}"/>
    <cellStyle name="Migliaia 9 13 3 3" xfId="21385" xr:uid="{A87F6B00-1E13-40A9-92E5-AA9A629236A2}"/>
    <cellStyle name="Migliaia 9 13 4" xfId="25737" xr:uid="{350885B0-0189-4C18-8FA0-67E988311265}"/>
    <cellStyle name="Migliaia 9 13 5" xfId="15437" xr:uid="{BD821D20-3B4D-4560-A144-8BA63D4E6D57}"/>
    <cellStyle name="Migliaia 9 14" xfId="2827" xr:uid="{CFC8EA1D-4A0E-4DC0-AF85-C1F5F95F9377}"/>
    <cellStyle name="Migliaia 9 14 2" xfId="6113" xr:uid="{8CEC0906-1191-4F95-B43C-C360E6BFBA4E}"/>
    <cellStyle name="Migliaia 9 14 2 2" xfId="28614" xr:uid="{402DE871-B2B3-483B-99BC-12299D678A1E}"/>
    <cellStyle name="Migliaia 9 14 2 3" xfId="18320" xr:uid="{CC422550-538D-49EE-A906-B59D9F4674E5}"/>
    <cellStyle name="Migliaia 9 14 3" xfId="9304" xr:uid="{ABF3053E-4330-487C-9349-39C1160836A7}"/>
    <cellStyle name="Migliaia 9 14 3 2" xfId="31574" xr:uid="{6519CDAA-5B26-4A43-8CD0-ABF98140882D}"/>
    <cellStyle name="Migliaia 9 14 3 3" xfId="21298" xr:uid="{F9851AC0-0DDC-4F46-9716-7C77BEAFE76C}"/>
    <cellStyle name="Migliaia 9 14 4" xfId="25650" xr:uid="{8BF65455-B14B-4D5F-9907-FB71F46A7C22}"/>
    <cellStyle name="Migliaia 9 14 5" xfId="15350" xr:uid="{E35351F1-D151-450E-805A-D1F1B2F0AB58}"/>
    <cellStyle name="Migliaia 9 15" xfId="2729" xr:uid="{AF5863E2-E0C0-49AE-A9E4-0E1CB2D43603}"/>
    <cellStyle name="Migliaia 9 15 2" xfId="6014" xr:uid="{58ECA50F-E244-4E1C-B5C8-D378B767359D}"/>
    <cellStyle name="Migliaia 9 15 2 2" xfId="28515" xr:uid="{5C299211-040E-414B-A937-F7FDF440A3C8}"/>
    <cellStyle name="Migliaia 9 15 2 3" xfId="18221" xr:uid="{B3F6C295-AC99-46C4-B0E6-D1D725A3CC33}"/>
    <cellStyle name="Migliaia 9 15 3" xfId="9205" xr:uid="{DD29D08C-6DDE-4565-A494-AD8CCE2E553C}"/>
    <cellStyle name="Migliaia 9 15 3 2" xfId="31475" xr:uid="{DB9E17E5-85AB-4B31-905A-D4AB2F2CDA65}"/>
    <cellStyle name="Migliaia 9 15 3 3" xfId="21199" xr:uid="{D4B8EA68-2756-4CEB-A8BE-1718B01C3243}"/>
    <cellStyle name="Migliaia 9 15 4" xfId="25551" xr:uid="{18534F2D-BF48-4E84-8900-D4CED7F79E05}"/>
    <cellStyle name="Migliaia 9 15 5" xfId="15251" xr:uid="{0596C385-34F8-40B4-B0A6-414586DCC9F5}"/>
    <cellStyle name="Migliaia 9 16" xfId="2157" xr:uid="{E6AED898-B62B-49DE-A02D-DAE4A2775005}"/>
    <cellStyle name="Migliaia 9 16 2" xfId="5546" xr:uid="{E74C77CF-07EB-4D53-AD7C-D074B4A50002}"/>
    <cellStyle name="Migliaia 9 16 2 2" xfId="28063" xr:uid="{FE2F50D4-4D0A-4466-A5A9-E95439C7FF5C}"/>
    <cellStyle name="Migliaia 9 16 2 3" xfId="17769" xr:uid="{FAA735FE-B77F-40BC-A86D-1490E238F569}"/>
    <cellStyle name="Migliaia 9 16 3" xfId="8752" xr:uid="{F4CB749E-94F0-42B0-B52E-D8A9335619ED}"/>
    <cellStyle name="Migliaia 9 16 3 2" xfId="31023" xr:uid="{63D88B7B-C366-40EA-92E6-DF540E88598E}"/>
    <cellStyle name="Migliaia 9 16 3 3" xfId="20747" xr:uid="{59225A78-BA88-44DB-9076-6444046BC088}"/>
    <cellStyle name="Migliaia 9 16 4" xfId="25098" xr:uid="{E412289E-392B-4606-B1E3-D72F85A670A8}"/>
    <cellStyle name="Migliaia 9 16 5" xfId="14798" xr:uid="{868392B5-8D70-4FD9-BABD-D5155EC6BEF4}"/>
    <cellStyle name="Migliaia 9 17" xfId="5467" xr:uid="{402D26DC-9949-4812-A948-9300C6864E6A}"/>
    <cellStyle name="Migliaia 9 17 2" xfId="28013" xr:uid="{CBA0206F-C8A9-4539-9020-AA90D3252639}"/>
    <cellStyle name="Migliaia 9 17 3" xfId="17719" xr:uid="{277857F6-73DC-4CDD-95E3-2FAAD9FF29A3}"/>
    <cellStyle name="Migliaia 9 18" xfId="8694" xr:uid="{1EAE972B-819A-4D4C-BB24-8B58FD961906}"/>
    <cellStyle name="Migliaia 9 18 2" xfId="30973" xr:uid="{130A3F5C-1719-4BF3-BBB9-7AD39F5DF601}"/>
    <cellStyle name="Migliaia 9 18 3" xfId="20697" xr:uid="{3B23F603-E35F-4105-92FD-60D8145F13E7}"/>
    <cellStyle name="Migliaia 9 19" xfId="12328" xr:uid="{74661A68-063A-4540-B05F-EF0B76B2E698}"/>
    <cellStyle name="Migliaia 9 19 3" xfId="23474" xr:uid="{334E6212-A777-42AC-A4AD-CA80795CF300}"/>
    <cellStyle name="Migliaia 9 2" xfId="311" xr:uid="{D4FC356A-3EDD-4D4C-8759-8B67442CA631}"/>
    <cellStyle name="Migliaia 9 2 10" xfId="9666" xr:uid="{6E997876-5A53-4C99-967A-387AA7D23E51}"/>
    <cellStyle name="Migliaia 9 2 10 2" xfId="31936" xr:uid="{F07F788D-8410-4D9D-9648-995A1970B09B}"/>
    <cellStyle name="Migliaia 9 2 10 3" xfId="21660" xr:uid="{1E2E653F-6ED1-49E0-9B52-A06E41B3E3E8}"/>
    <cellStyle name="Migliaia 9 2 11" xfId="12785" xr:uid="{1BB8D341-70B9-4997-8902-4568B6F7FEF6}"/>
    <cellStyle name="Migliaia 9 2 11 3" xfId="23656" xr:uid="{8FD193BA-668F-4BD5-A17F-29E7B2577C3F}"/>
    <cellStyle name="Migliaia 9 2 12" xfId="14320" xr:uid="{A2F7EBF5-472C-492F-9188-DCD5AA558086}"/>
    <cellStyle name="Migliaia 9 2 12 2" xfId="26012" xr:uid="{3A0DAC2D-247E-45AE-97C7-E31651C0035F}"/>
    <cellStyle name="Migliaia 9 2 13" xfId="15712" xr:uid="{A2089BF4-BF2B-4C0D-AEC0-50D1F2350932}"/>
    <cellStyle name="Migliaia 9 2 16" xfId="1265" xr:uid="{39A895EC-254C-4CC6-8455-37B71CBB6A36}"/>
    <cellStyle name="Migliaia 9 2 2" xfId="530" xr:uid="{28923A24-EFAF-4A31-AF32-236D4CCE169F}"/>
    <cellStyle name="Migliaia 9 2 2 10" xfId="1399" xr:uid="{4E4D15EF-5635-4EAD-BE22-E6E247F8903A}"/>
    <cellStyle name="Migliaia 9 2 2 2" xfId="1072" xr:uid="{BE1D6190-2093-4E37-91B3-265AAA69CD3C}"/>
    <cellStyle name="Migliaia 9 2 2 2 2" xfId="8259" xr:uid="{B992B3C2-439E-4037-A6BC-2CB472ABE1FE}"/>
    <cellStyle name="Migliaia 9 2 2 2 2 2" xfId="30669" xr:uid="{C3964CF9-7E47-45BC-B257-56569E1671FD}"/>
    <cellStyle name="Migliaia 9 2 2 2 2 3" xfId="20382" xr:uid="{01EC6632-514D-4F6F-B0FE-A16B0FF44549}"/>
    <cellStyle name="Migliaia 9 2 2 2 3" xfId="11363" xr:uid="{498EF9E8-55B2-4760-99E6-52267C75BFA7}"/>
    <cellStyle name="Migliaia 9 2 2 2 3 3" xfId="23362" xr:uid="{AFC0C348-426A-47B7-A21F-C4A04972710C}"/>
    <cellStyle name="Migliaia 9 2 2 2 4" xfId="13598" xr:uid="{DEE5A8C9-FD90-4034-88A7-477B7787AC57}"/>
    <cellStyle name="Migliaia 9 2 2 2 4 3" xfId="24236" xr:uid="{725D09C9-8B1C-42FA-A97E-E432388BB7F2}"/>
    <cellStyle name="Migliaia 9 2 2 2 5" xfId="27708" xr:uid="{96C84984-6CDF-4529-94D7-53DD17BC0BF9}"/>
    <cellStyle name="Migliaia 9 2 2 2 6" xfId="17414" xr:uid="{8502CBAF-681D-4A0C-83C8-9E6B597FAE74}"/>
    <cellStyle name="Migliaia 9 2 2 2 8" xfId="5055" xr:uid="{ABB34960-02F3-4123-A61C-86C53A058AE4}"/>
    <cellStyle name="Migliaia 9 2 2 3" xfId="7172" xr:uid="{981D64C4-5BE2-4708-A789-8E72AC1CA3A5}"/>
    <cellStyle name="Migliaia 9 2 2 3 2" xfId="29645" xr:uid="{A5456834-F0EA-482B-8226-F5710224FFE3}"/>
    <cellStyle name="Migliaia 9 2 2 3 3" xfId="19354" xr:uid="{00C967CF-D64A-4AB4-9533-DEB0B7BC90C8}"/>
    <cellStyle name="Migliaia 9 2 2 4" xfId="10338" xr:uid="{04983EBC-E381-430B-8780-0D2FD71770D1}"/>
    <cellStyle name="Migliaia 9 2 2 4 2" xfId="32607" xr:uid="{A827AB92-77B4-4CA2-8321-622216B8BD04}"/>
    <cellStyle name="Migliaia 9 2 2 4 3" xfId="22333" xr:uid="{1F32BD98-1B54-43E9-ABD7-3ACC519D80E1}"/>
    <cellStyle name="Migliaia 9 2 2 5" xfId="12994" xr:uid="{80EAAA11-0896-4FD8-8800-BFE5C1A5F5A9}"/>
    <cellStyle name="Migliaia 9 2 2 5 3" xfId="23819" xr:uid="{EE5AB876-9B5E-4436-BCC3-DDDADCCA5586}"/>
    <cellStyle name="Migliaia 9 2 2 6" xfId="14454" xr:uid="{4D2532F5-7741-4BCA-9C38-17A683E6E091}"/>
    <cellStyle name="Migliaia 9 2 2 6 2" xfId="26684" xr:uid="{88ED9EE1-3065-46CD-8D40-52BFD8B29905}"/>
    <cellStyle name="Migliaia 9 2 2 7" xfId="16385" xr:uid="{EDDDD9E1-0298-4C03-9980-6FB2F51D4EDE}"/>
    <cellStyle name="Migliaia 9 2 3" xfId="428" xr:uid="{6A30DDDB-0D6A-47AC-9A0E-2D8A863B38D4}"/>
    <cellStyle name="Migliaia 9 2 3 2" xfId="939" xr:uid="{F1D099E1-D4C5-4BB1-A4DC-DDFC9F3D4AA9}"/>
    <cellStyle name="Migliaia 9 2 3 2 2" xfId="8027" xr:uid="{4A32939F-862A-43A3-BD61-142889B411C0}"/>
    <cellStyle name="Migliaia 9 2 3 2 2 2" xfId="30458" xr:uid="{13BAFC29-9D04-4825-A087-F6C63D7B8D52}"/>
    <cellStyle name="Migliaia 9 2 3 2 2 3" xfId="20168" xr:uid="{4BF63004-2922-43E2-9383-F486748BD5EB}"/>
    <cellStyle name="Migliaia 9 2 3 2 3" xfId="11150" xr:uid="{5FF62402-3302-49E7-9CF8-CD61573DD0C9}"/>
    <cellStyle name="Migliaia 9 2 3 2 3 3" xfId="23148" xr:uid="{D7ED543B-838C-415B-88B1-7F2AEE7B43C8}"/>
    <cellStyle name="Migliaia 9 2 3 2 4" xfId="27498" xr:uid="{96D91A8B-59E5-43FF-87F6-3B06E3F48809}"/>
    <cellStyle name="Migliaia 9 2 3 2 5" xfId="17200" xr:uid="{79BCBA78-83DB-400A-A02D-04C072C70359}"/>
    <cellStyle name="Migliaia 9 2 3 2 7" xfId="4840" xr:uid="{D164B5B1-7CAE-416E-8EEC-40731B4063DC}"/>
    <cellStyle name="Migliaia 9 2 3 3" xfId="7014" xr:uid="{6B6DC1D4-66DC-4439-A349-64DEE23E6B84}"/>
    <cellStyle name="Migliaia 9 2 3 3 2" xfId="29484" xr:uid="{B25B5774-E3C2-47EF-8D51-0B1CD526B00B}"/>
    <cellStyle name="Migliaia 9 2 3 3 3" xfId="19192" xr:uid="{3AA0B9CE-617B-4124-8705-3628B144D9BF}"/>
    <cellStyle name="Migliaia 9 2 3 4" xfId="10176" xr:uid="{3166F043-519C-4D5B-8595-206553B769A5}"/>
    <cellStyle name="Migliaia 9 2 3 4 2" xfId="32446" xr:uid="{DA2FC9AD-1D7C-44C3-87A9-1ABA7425A9C0}"/>
    <cellStyle name="Migliaia 9 2 3 4 3" xfId="22171" xr:uid="{4DB49CFC-384A-487E-B054-8D14842AAF35}"/>
    <cellStyle name="Migliaia 9 2 3 5" xfId="13436" xr:uid="{A8080BA4-A52B-48C0-9E1D-8F54EBC7D725}"/>
    <cellStyle name="Migliaia 9 2 3 5 3" xfId="24074" xr:uid="{C68B3B68-1EEA-440B-A2A4-913F3067E8F9}"/>
    <cellStyle name="Migliaia 9 2 3 6" xfId="26522" xr:uid="{71BAA8E9-ABCC-47C5-BD1F-BD765B8F4DB2}"/>
    <cellStyle name="Migliaia 9 2 3 7" xfId="16223" xr:uid="{B2092513-9D01-4233-B044-F7ABF60ADF4D}"/>
    <cellStyle name="Migliaia 9 2 3 9" xfId="3844" xr:uid="{926FFF04-675A-49A0-AD43-DBCC369ECED6}"/>
    <cellStyle name="Migliaia 9 2 4" xfId="790" xr:uid="{5EFC70C3-3BB4-4946-AF55-3CE479BBD33B}"/>
    <cellStyle name="Migliaia 9 2 4 2" xfId="7898" xr:uid="{C60A9CF3-668D-4058-A3A7-5D4AF6FD3117}"/>
    <cellStyle name="Migliaia 9 2 4 2 2" xfId="30326" xr:uid="{CEA1734F-EE82-441E-B7FF-9313F5331991}"/>
    <cellStyle name="Migliaia 9 2 4 2 3" xfId="20037" xr:uid="{E6D37AE2-1B04-4180-8744-E7FF6E2338A9}"/>
    <cellStyle name="Migliaia 9 2 4 3" xfId="11021" xr:uid="{AFE742BD-C0B3-4E84-B64E-DE7CB63E03EF}"/>
    <cellStyle name="Migliaia 9 2 4 3 3" xfId="23016" xr:uid="{3D210939-F823-4DDC-BB3C-2580822CEA95}"/>
    <cellStyle name="Migliaia 9 2 4 4" xfId="13666" xr:uid="{04DF76E7-1105-44F4-B2E9-10B5D181CC2B}"/>
    <cellStyle name="Migliaia 9 2 4 4 3" xfId="24304" xr:uid="{65C39D39-128F-45BC-B5AB-38621FA975B7}"/>
    <cellStyle name="Migliaia 9 2 4 5" xfId="27367" xr:uid="{C2970E92-404D-47E0-B74F-08E4487C645E}"/>
    <cellStyle name="Migliaia 9 2 4 6" xfId="17068" xr:uid="{8A904FF8-CF84-4330-8F65-E2715F4FE19B}"/>
    <cellStyle name="Migliaia 9 2 4 8" xfId="4721" xr:uid="{1DDF6B1A-C1FB-4190-96C8-672924A6167B}"/>
    <cellStyle name="Migliaia 9 2 5" xfId="4520" xr:uid="{27C5ADBD-090F-4A31-A851-957AC25E6587}"/>
    <cellStyle name="Migliaia 9 2 5 2" xfId="7696" xr:uid="{8B7D3CC0-D224-44F7-8596-4C415DF6EAA7}"/>
    <cellStyle name="Migliaia 9 2 5 2 2" xfId="30125" xr:uid="{9E5DA3B0-CD7D-4F94-B843-B6C5C5C34232}"/>
    <cellStyle name="Migliaia 9 2 5 2 3" xfId="19835" xr:uid="{DA9C0842-CFE6-4739-8F5E-E810A7809CB5}"/>
    <cellStyle name="Migliaia 9 2 5 3" xfId="10819" xr:uid="{AAA46084-0626-41A8-8432-3AF911ACDAA0}"/>
    <cellStyle name="Migliaia 9 2 5 3 3" xfId="22814" xr:uid="{6A0ADB09-EB29-4843-A233-CC111055FBA7}"/>
    <cellStyle name="Migliaia 9 2 5 4" xfId="13775" xr:uid="{0B4B5720-E3A3-452E-9D10-605056A38544}"/>
    <cellStyle name="Migliaia 9 2 5 4 3" xfId="24414" xr:uid="{65CDFBAD-2C54-4B36-A3B4-07FC90A9219E}"/>
    <cellStyle name="Migliaia 9 2 5 5" xfId="27165" xr:uid="{FE17B69B-806F-4DC0-AD77-AB3AE8A9D8B4}"/>
    <cellStyle name="Migliaia 9 2 5 6" xfId="16866" xr:uid="{B90CF306-F9CF-45C4-9CFE-C1CD7CF3698B}"/>
    <cellStyle name="Migliaia 9 2 6" xfId="4329" xr:uid="{DE86DE71-6385-4559-A893-4E8D9C9F81EF}"/>
    <cellStyle name="Migliaia 9 2 6 2" xfId="7504" xr:uid="{CE8EEDDB-2D1E-42D9-A630-C2588DDC6519}"/>
    <cellStyle name="Migliaia 9 2 6 2 2" xfId="29933" xr:uid="{9CB629E1-26D9-4446-8E52-F2FE5B3D1BC7}"/>
    <cellStyle name="Migliaia 9 2 6 2 3" xfId="19643" xr:uid="{9CD8D9AC-9396-4A27-AA8A-CCD5CD1D82D1}"/>
    <cellStyle name="Migliaia 9 2 6 3" xfId="10627" xr:uid="{D5E18F45-5366-4E13-B3E2-91F842CA1868}"/>
    <cellStyle name="Migliaia 9 2 6 3 3" xfId="22622" xr:uid="{C2978F7E-1B41-46B0-AE8A-EE1C767B7098}"/>
    <cellStyle name="Migliaia 9 2 6 4" xfId="14147" xr:uid="{32D7FB7A-05B2-440A-AFE4-420112078AA5}"/>
    <cellStyle name="Migliaia 9 2 6 4 3" xfId="24783" xr:uid="{CABE6968-22BB-451D-8117-A246E8C146B4}"/>
    <cellStyle name="Migliaia 9 2 6 5" xfId="26973" xr:uid="{48B13257-763A-47FE-BA83-E774FD7D3084}"/>
    <cellStyle name="Migliaia 9 2 6 6" xfId="16674" xr:uid="{0687EED8-8FE4-494E-95C9-80D43104550C}"/>
    <cellStyle name="Migliaia 9 2 7" xfId="4142" xr:uid="{E49D0B4B-9769-4F06-B992-988A99A0371E}"/>
    <cellStyle name="Migliaia 9 2 7 2" xfId="7317" xr:uid="{9D4133BF-6434-4BC0-A779-61FF2F025A05}"/>
    <cellStyle name="Migliaia 9 2 7 2 2" xfId="29780" xr:uid="{023832C8-5DC2-4FF9-82BB-23086DFD5556}"/>
    <cellStyle name="Migliaia 9 2 7 2 3" xfId="19490" xr:uid="{B9607967-2AD9-4E53-9433-C5C27F216F6D}"/>
    <cellStyle name="Migliaia 9 2 7 3" xfId="10474" xr:uid="{EE7489BF-7CBF-4E4B-941C-DC51168555AD}"/>
    <cellStyle name="Migliaia 9 2 7 3 3" xfId="22469" xr:uid="{F8459842-08CA-4D4E-B364-CCEBF93F5EDD}"/>
    <cellStyle name="Migliaia 9 2 7 4" xfId="26820" xr:uid="{585F20A1-C538-4B92-9F17-6193C5E7CB50}"/>
    <cellStyle name="Migliaia 9 2 7 5" xfId="16521" xr:uid="{8C56C643-4BBD-4F57-97E5-E905B9AE963B}"/>
    <cellStyle name="Migliaia 9 2 8" xfId="3371" xr:uid="{D22A2287-2F7D-4532-9BCD-BE88503E95AD}"/>
    <cellStyle name="Migliaia 9 2 8 2" xfId="6728" xr:uid="{09348A54-B608-4222-A369-B30D7B4BA809}"/>
    <cellStyle name="Migliaia 9 2 8 2 2" xfId="29228" xr:uid="{5CA775C7-31AB-46DD-BEE2-51FBAAF811AE}"/>
    <cellStyle name="Migliaia 9 2 8 2 3" xfId="18935" xr:uid="{A55B1F7D-3B7E-4606-8F88-51B616D0F507}"/>
    <cellStyle name="Migliaia 9 2 8 3" xfId="9919" xr:uid="{186EF0B8-5717-428A-9E2B-527C4EE20A86}"/>
    <cellStyle name="Migliaia 9 2 8 3 2" xfId="32189" xr:uid="{6122E206-EDDA-4A6E-A760-BB4455F407AA}"/>
    <cellStyle name="Migliaia 9 2 8 3 3" xfId="21913" xr:uid="{C3B24B14-92AF-4FE7-8E25-ADA46AE322B5}"/>
    <cellStyle name="Migliaia 9 2 8 4" xfId="26264" xr:uid="{B14D88CF-2A6D-41BA-946C-84967D9AC7D9}"/>
    <cellStyle name="Migliaia 9 2 8 5" xfId="15965" xr:uid="{9CD7808F-CB5F-44DC-92BF-93FBB5899ADC}"/>
    <cellStyle name="Migliaia 9 2 9" xfId="6475" xr:uid="{7AA3BDBF-1315-4DD9-8AF2-8D8EFD4EC16A}"/>
    <cellStyle name="Migliaia 9 2 9 2" xfId="28976" xr:uid="{7E219B55-DA5D-4740-B7C3-6F1103005C1F}"/>
    <cellStyle name="Migliaia 9 2 9 3" xfId="18682" xr:uid="{0FDDAE33-B40D-4FB9-A750-0777F2D8B12D}"/>
    <cellStyle name="Migliaia 9 20" xfId="14252" xr:uid="{47B81BB3-DFE2-431F-BE96-C07DD2AFA857}"/>
    <cellStyle name="Migliaia 9 20 2" xfId="25040" xr:uid="{69040D59-7D02-46F1-B269-C5D66ADEF2B3}"/>
    <cellStyle name="Migliaia 9 21" xfId="14740" xr:uid="{6DB51B48-B47D-4085-86B8-B4BE5AC5D402}"/>
    <cellStyle name="Migliaia 9 25" xfId="1197" xr:uid="{952F4388-666B-473B-B3D7-4FB8BFFB7AE2}"/>
    <cellStyle name="Migliaia 9 3" xfId="300" xr:uid="{8EF2B494-C926-4900-A8D4-523CA3B140D4}"/>
    <cellStyle name="Migliaia 9 3 13" xfId="3086" xr:uid="{CD3E29EF-50FE-4358-A1F1-F570E67B7FFA}"/>
    <cellStyle name="Migliaia 9 3 2" xfId="871" xr:uid="{B0B99B72-B9EB-4DA7-A7F8-95A2E14ED73C}"/>
    <cellStyle name="Migliaia 9 3 2 2" xfId="4890" xr:uid="{8DEA6DBE-DD79-4C3F-9ED2-FB34B7FEE87B}"/>
    <cellStyle name="Migliaia 9 3 2 2 2" xfId="8078" xr:uid="{572BEB4E-E2D6-4F4C-AD3F-582AA7292A30}"/>
    <cellStyle name="Migliaia 9 3 2 2 2 2" xfId="30501" xr:uid="{E3A81974-FA12-44F5-A6B0-88E277CD1C73}"/>
    <cellStyle name="Migliaia 9 3 2 2 2 3" xfId="20211" xr:uid="{83D976E8-1BBA-47A9-B59D-5DFD21E7214C}"/>
    <cellStyle name="Migliaia 9 3 2 2 3" xfId="11193" xr:uid="{74EA3A36-D8B0-4D12-B4C2-28320B5EF202}"/>
    <cellStyle name="Migliaia 9 3 2 2 3 3" xfId="23191" xr:uid="{628D422C-A215-42E5-8933-90AB812F2304}"/>
    <cellStyle name="Migliaia 9 3 2 2 4" xfId="13520" xr:uid="{06158FB9-40F5-49FA-BE42-B0BA9AE56147}"/>
    <cellStyle name="Migliaia 9 3 2 2 4 3" xfId="24156" xr:uid="{D37EB76D-5A85-4C6B-944C-4740E5E049DF}"/>
    <cellStyle name="Migliaia 9 3 2 2 5" xfId="27540" xr:uid="{F1FA2B79-B8BE-4CC8-98BF-27A3BC30F53E}"/>
    <cellStyle name="Migliaia 9 3 2 2 6" xfId="17243" xr:uid="{99D8879E-80EA-49F8-B7C9-5F35F6F49974}"/>
    <cellStyle name="Migliaia 9 3 2 3" xfId="7094" xr:uid="{3A4D9D43-B26C-44AE-9757-C664CB589842}"/>
    <cellStyle name="Migliaia 9 3 2 3 2" xfId="29565" xr:uid="{959BF351-3722-4A90-8E56-CD6DE53DDA69}"/>
    <cellStyle name="Migliaia 9 3 2 3 3" xfId="19274" xr:uid="{2FCDA1AD-C2DB-4DB5-83EA-0692A33907EE}"/>
    <cellStyle name="Migliaia 9 3 2 4" xfId="10258" xr:uid="{02BDB1D3-0ADA-48CE-84C1-BDF9D02269B3}"/>
    <cellStyle name="Migliaia 9 3 2 4 2" xfId="32527" xr:uid="{26FB63EA-FDF0-4264-95B6-F54E5343D594}"/>
    <cellStyle name="Migliaia 9 3 2 4 3" xfId="22253" xr:uid="{6A78172C-6A12-4A39-A9C8-0404A41369A0}"/>
    <cellStyle name="Migliaia 9 3 2 5" xfId="12917" xr:uid="{458BB9AE-DCFE-4C28-AF4E-BFE41BABC7CD}"/>
    <cellStyle name="Migliaia 9 3 2 5 3" xfId="23739" xr:uid="{785617C8-8E56-4F72-B4AA-273D889577DE}"/>
    <cellStyle name="Migliaia 9 3 2 6" xfId="26604" xr:uid="{6B0FB1EE-02A3-4910-8A43-93DFDE8238F9}"/>
    <cellStyle name="Migliaia 9 3 2 7" xfId="16305" xr:uid="{440D80EA-701E-4564-A967-E0AA36158036}"/>
    <cellStyle name="Migliaia 9 3 2 9" xfId="3949" xr:uid="{54B825B7-3498-41EA-9CCC-94CAE4862467}"/>
    <cellStyle name="Migliaia 9 3 3" xfId="3769" xr:uid="{AB614009-1EA5-4320-933F-55B11765C0BC}"/>
    <cellStyle name="Migliaia 9 3 3 2" xfId="6932" xr:uid="{0754A960-6793-4CFE-B358-2A8043D6421A}"/>
    <cellStyle name="Migliaia 9 3 3 2 2" xfId="29403" xr:uid="{E6E7579B-2948-49A9-A3EB-24C0525E20FA}"/>
    <cellStyle name="Migliaia 9 3 3 2 3" xfId="19110" xr:uid="{FC427370-963E-43D3-8919-D2349AE451D2}"/>
    <cellStyle name="Migliaia 9 3 3 3" xfId="10095" xr:uid="{2A0ADCC4-D2A4-480F-A9FC-FD4D1208AA8A}"/>
    <cellStyle name="Migliaia 9 3 3 3 2" xfId="32364" xr:uid="{9BB4FF9B-4C6C-4F11-A998-DA7F3E8C3A02}"/>
    <cellStyle name="Migliaia 9 3 3 3 3" xfId="22089" xr:uid="{A4050246-BB5B-4C10-8847-8D4344AF8FDE}"/>
    <cellStyle name="Migliaia 9 3 3 4" xfId="13360" xr:uid="{EED6B3E6-70DD-4CDF-AC38-8CA0E1098EBA}"/>
    <cellStyle name="Migliaia 9 3 3 4 3" xfId="23996" xr:uid="{E9D8E79B-A348-41FE-A599-7D7BFE49FB25}"/>
    <cellStyle name="Migliaia 9 3 3 5" xfId="26440" xr:uid="{06F68D73-E122-4F27-9FDD-0443146BB211}"/>
    <cellStyle name="Migliaia 9 3 3 6" xfId="16141" xr:uid="{8817ECF3-743F-471F-A2DD-B593366A49DC}"/>
    <cellStyle name="Migliaia 9 3 4" xfId="3289" xr:uid="{F9699527-7308-44E4-AC5C-27B9DBDBA53E}"/>
    <cellStyle name="Migliaia 9 3 4 2" xfId="6646" xr:uid="{0432A060-33E1-47F8-ABA4-637C9DEE5CDD}"/>
    <cellStyle name="Migliaia 9 3 4 2 2" xfId="29146" xr:uid="{3DCC80A0-33F2-420C-81E8-9FC60A579BDD}"/>
    <cellStyle name="Migliaia 9 3 4 2 3" xfId="18853" xr:uid="{7BF63AD2-FBFF-4F27-A16E-856E542520BA}"/>
    <cellStyle name="Migliaia 9 3 4 3" xfId="9837" xr:uid="{94E39255-648D-4E45-985E-F3A87E492794}"/>
    <cellStyle name="Migliaia 9 3 4 3 2" xfId="32107" xr:uid="{B818741C-DD4C-4E9C-94AA-806E1F5AB2E1}"/>
    <cellStyle name="Migliaia 9 3 4 3 3" xfId="21831" xr:uid="{5CBB8D98-99B4-4E94-ABF5-D2475F4A2368}"/>
    <cellStyle name="Migliaia 9 3 4 4" xfId="26182" xr:uid="{ED4232F7-E9B0-431D-B409-BD24AA1E68B8}"/>
    <cellStyle name="Migliaia 9 3 4 5" xfId="15883" xr:uid="{90484AC6-4D32-4CBC-9D45-5A1CA37D213E}"/>
    <cellStyle name="Migliaia 9 3 5" xfId="6393" xr:uid="{DC82D1CC-4478-4EAD-BB80-AD7078305BAF}"/>
    <cellStyle name="Migliaia 9 3 5 2" xfId="28894" xr:uid="{886D1E89-CB73-4FE8-B06E-B7CB14DCE047}"/>
    <cellStyle name="Migliaia 9 3 5 3" xfId="18600" xr:uid="{3A9D4201-F0EB-4350-8755-A1F88B1A216B}"/>
    <cellStyle name="Migliaia 9 3 6" xfId="9584" xr:uid="{C582D0D1-6ABF-4254-BFC4-4F57DFE774A8}"/>
    <cellStyle name="Migliaia 9 3 6 2" xfId="31854" xr:uid="{9110DEC0-966F-4B73-878B-E35D78778D55}"/>
    <cellStyle name="Migliaia 9 3 6 3" xfId="21578" xr:uid="{6DAAEF12-58C0-49B6-9CE0-B392B576DEB6}"/>
    <cellStyle name="Migliaia 9 3 7" xfId="12705" xr:uid="{566EBFED-7F69-48E3-B088-4AF322F900B3}"/>
    <cellStyle name="Migliaia 9 3 7 3" xfId="23574" xr:uid="{246D81EB-EFE0-417B-A682-9526089667FC}"/>
    <cellStyle name="Migliaia 9 3 8" xfId="25930" xr:uid="{6B328969-E59A-4EB2-BEFE-621B75B996FD}"/>
    <cellStyle name="Migliaia 9 3 9" xfId="15630" xr:uid="{CCD329DF-7501-41FD-B56E-D169747303D2}"/>
    <cellStyle name="Migliaia 9 4" xfId="733" xr:uid="{D8C7CA66-BA54-4817-A91D-05067FBDBADA}"/>
    <cellStyle name="Migliaia 9 4 10" xfId="3443" xr:uid="{1001FE1E-D5F1-46FC-84E9-770B9251EE56}"/>
    <cellStyle name="Migliaia 9 4 2" xfId="4979" xr:uid="{7C2D3EB5-FCE7-48C1-9E88-8C6EACB643CB}"/>
    <cellStyle name="Migliaia 9 4 2 2" xfId="8177" xr:uid="{BEC4ECF6-F774-4674-AFE4-467A89E758B5}"/>
    <cellStyle name="Migliaia 9 4 2 2 2" xfId="30589" xr:uid="{5A418301-81AD-4FC9-83FE-E8355B14ECD3}"/>
    <cellStyle name="Migliaia 9 4 2 2 3" xfId="20300" xr:uid="{1FDC703A-7269-4D1F-9376-1DA953E579BC}"/>
    <cellStyle name="Migliaia 9 4 2 3" xfId="11282" xr:uid="{084C0B2D-2659-4FE9-A381-DDF5BCA34041}"/>
    <cellStyle name="Migliaia 9 4 2 3 3" xfId="23280" xr:uid="{5108646F-13D2-4462-808E-F710B11A52B3}"/>
    <cellStyle name="Migliaia 9 4 2 4" xfId="27626" xr:uid="{1582AD8D-A0FA-465F-AD82-C0C2C86D05DA}"/>
    <cellStyle name="Migliaia 9 4 2 5" xfId="17332" xr:uid="{7DC46E55-6DC0-416A-8B91-C7FB0173C57A}"/>
    <cellStyle name="Migliaia 9 4 3" xfId="6817" xr:uid="{03A8A1AC-D553-4629-BA5C-B4E97D036624}"/>
    <cellStyle name="Migliaia 9 4 3 2" xfId="29303" xr:uid="{0C68E462-8E21-4002-8C62-66200A44F8D8}"/>
    <cellStyle name="Migliaia 9 4 3 3" xfId="19010" xr:uid="{2FAF4D10-52B3-46BB-8E85-81BAA1D097A0}"/>
    <cellStyle name="Migliaia 9 4 4" xfId="9995" xr:uid="{66E9A55E-76C3-492B-92F5-09D53FD46CEC}"/>
    <cellStyle name="Migliaia 9 4 4 2" xfId="32264" xr:uid="{D23BA80F-03EE-4BD3-85A9-52ACA92C5177}"/>
    <cellStyle name="Migliaia 9 4 4 3" xfId="21989" xr:uid="{96E73293-6F64-48FF-B51A-80C755E5B802}"/>
    <cellStyle name="Migliaia 9 4 5" xfId="13072" xr:uid="{E71FC863-F77A-4902-B22F-A95DC72CAF28}"/>
    <cellStyle name="Migliaia 9 4 5 3" xfId="23896" xr:uid="{C896BC1B-EB47-42BC-990B-787D6E4FF17C}"/>
    <cellStyle name="Migliaia 9 4 6" xfId="26340" xr:uid="{0B9361B5-1C90-429E-90F8-821E1E73226B}"/>
    <cellStyle name="Migliaia 9 4 7" xfId="16041" xr:uid="{56B24A5F-9125-4F9E-B7A2-2F8714AE5923}"/>
    <cellStyle name="Migliaia 9 5" xfId="4764" xr:uid="{1A99ADF6-A702-4117-AA26-5F1E270C2020}"/>
    <cellStyle name="Migliaia 9 5 2" xfId="7950" xr:uid="{9EF53EDD-E52D-4EBF-AC7E-015C2209E3AD}"/>
    <cellStyle name="Migliaia 9 5 2 2" xfId="30380" xr:uid="{807FFE3C-3CE0-4B1F-BCF4-C020AF6CD17E}"/>
    <cellStyle name="Migliaia 9 5 2 3" xfId="20090" xr:uid="{F63B57F8-F951-43EE-88AE-220F99BBE271}"/>
    <cellStyle name="Migliaia 9 5 3" xfId="11072" xr:uid="{08AA6E07-A5B3-455D-A586-240182D1A836}"/>
    <cellStyle name="Migliaia 9 5 3 3" xfId="23070" xr:uid="{5D4E1151-9795-4E97-B493-F2B53887A65D}"/>
    <cellStyle name="Migliaia 9 5 4" xfId="13810" xr:uid="{E62E915C-6EF8-42A5-8103-58B5F8BF1E21}"/>
    <cellStyle name="Migliaia 9 5 4 3" xfId="24450" xr:uid="{97ED6CF7-C162-4303-9858-FB577C272FF8}"/>
    <cellStyle name="Migliaia 9 5 5" xfId="27421" xr:uid="{D1F307FF-6F71-4BF0-805C-359A53E56384}"/>
    <cellStyle name="Migliaia 9 5 6" xfId="17122" xr:uid="{049F3E30-552B-439A-A8B2-6B978E910DEE}"/>
    <cellStyle name="Migliaia 9 6" xfId="4644" xr:uid="{386EF3FF-F6C9-4067-834D-E797BC23E29A}"/>
    <cellStyle name="Migliaia 9 6 2" xfId="7820" xr:uid="{203EC043-8628-4E08-8D91-C61833C5D2A5}"/>
    <cellStyle name="Migliaia 9 6 2 2" xfId="30248" xr:uid="{02AD1E76-986A-444F-84D2-2D6880273546}"/>
    <cellStyle name="Migliaia 9 6 2 3" xfId="19959" xr:uid="{56FFDE06-2330-44F1-B9E6-61BD3338D47F}"/>
    <cellStyle name="Migliaia 9 6 3" xfId="10943" xr:uid="{1CD9BD0B-83B4-4687-B946-6303B59F8FB2}"/>
    <cellStyle name="Migliaia 9 6 3 3" xfId="22938" xr:uid="{D1FAB99D-6ED8-4817-A66E-3477828951AB}"/>
    <cellStyle name="Migliaia 9 6 4" xfId="14040" xr:uid="{89317B1B-757D-436C-B1CF-FC7E312F5638}"/>
    <cellStyle name="Migliaia 9 6 4 3" xfId="24679" xr:uid="{0959250D-3D1F-4607-9DF3-1F066494EE5C}"/>
    <cellStyle name="Migliaia 9 6 5" xfId="27289" xr:uid="{E318AD82-EBA8-445F-A4E8-B89A3D3B66EC}"/>
    <cellStyle name="Migliaia 9 6 6" xfId="16990" xr:uid="{C250148F-BA64-409F-A56B-929FBB77DA4A}"/>
    <cellStyle name="Migliaia 9 7" xfId="4576" xr:uid="{6D3A45BB-6A58-4810-838B-C12FA10AAB5F}"/>
    <cellStyle name="Migliaia 9 7 2" xfId="7752" xr:uid="{D940D9F8-8A12-4505-8667-CF44DA78CCCB}"/>
    <cellStyle name="Migliaia 9 7 2 2" xfId="30181" xr:uid="{422B1F91-6B2C-4191-B048-DC2A6D4D886A}"/>
    <cellStyle name="Migliaia 9 7 2 3" xfId="19891" xr:uid="{C9343BB2-FF8A-43FE-A362-08CFB17F0CF9}"/>
    <cellStyle name="Migliaia 9 7 3" xfId="10875" xr:uid="{E16D5912-3A4D-49C6-B223-D9DE264F8522}"/>
    <cellStyle name="Migliaia 9 7 3 3" xfId="22870" xr:uid="{DF3121AE-E382-4436-AAD4-3B2184A5D655}"/>
    <cellStyle name="Migliaia 9 7 4" xfId="13869" xr:uid="{0BCD4F10-0314-4107-B751-46789261C8F7}"/>
    <cellStyle name="Migliaia 9 7 4 3" xfId="24509" xr:uid="{1645E08F-79C9-4EDD-AF23-9B272293282F}"/>
    <cellStyle name="Migliaia 9 7 5" xfId="27221" xr:uid="{6DE776DC-2825-4288-BF6A-0C22161CDE09}"/>
    <cellStyle name="Migliaia 9 7 6" xfId="16922" xr:uid="{3B8CC6E1-3DC4-42BC-BD7D-DA9F823CA6D8}"/>
    <cellStyle name="Migliaia 9 8" xfId="4441" xr:uid="{D0575D3A-2AA6-497B-907D-EC361319C78D}"/>
    <cellStyle name="Migliaia 9 8 2" xfId="7617" xr:uid="{7B60E1A2-699E-4C53-89B1-12CFD834C025}"/>
    <cellStyle name="Migliaia 9 8 2 2" xfId="30046" xr:uid="{773D10C3-D5B2-484F-9432-08E8E8DCB470}"/>
    <cellStyle name="Migliaia 9 8 2 3" xfId="19756" xr:uid="{6C3D0700-A314-41B6-8660-3DBAC818344A}"/>
    <cellStyle name="Migliaia 9 8 3" xfId="10740" xr:uid="{6E97BF09-2F2C-42CC-9174-3F3A4E1ADC2F}"/>
    <cellStyle name="Migliaia 9 8 3 3" xfId="22735" xr:uid="{77A42C1B-A20A-4FC9-BFEE-DBF29EBF2E86}"/>
    <cellStyle name="Migliaia 9 8 4" xfId="13716" xr:uid="{6FB86F65-20E0-4D91-98A2-F7F646D6C524}"/>
    <cellStyle name="Migliaia 9 8 4 3" xfId="24356" xr:uid="{F677FF7F-1FC5-4058-B62B-76B6C1CB7A50}"/>
    <cellStyle name="Migliaia 9 8 5" xfId="27086" xr:uid="{852777F3-4B8A-4C0E-B672-D123D1695142}"/>
    <cellStyle name="Migliaia 9 8 6" xfId="16787" xr:uid="{0299F516-9EF5-4D85-A4C0-5F0A1457DD9B}"/>
    <cellStyle name="Migliaia 9 9" xfId="4238" xr:uid="{2C619D24-16E5-45FF-9B76-585DAD0CF860}"/>
    <cellStyle name="Migliaia 9 9 2" xfId="7413" xr:uid="{0A10E6A0-476A-4328-8D11-EB8A6C0FA5E8}"/>
    <cellStyle name="Migliaia 9 9 2 2" xfId="29856" xr:uid="{5B128682-D81E-4E09-A935-5FE1891F76CA}"/>
    <cellStyle name="Migliaia 9 9 2 3" xfId="19566" xr:uid="{E90952F6-CDE6-4E13-A295-9F72BDF97513}"/>
    <cellStyle name="Migliaia 9 9 3" xfId="10550" xr:uid="{C7F8BB4B-5BAB-4C16-8F9C-2F8143885745}"/>
    <cellStyle name="Migliaia 9 9 3 3" xfId="22545" xr:uid="{947A3DAD-8D10-419F-B754-861E1E77A507}"/>
    <cellStyle name="Migliaia 9 9 4" xfId="26896" xr:uid="{BED18318-44AB-42B0-9B6F-9D7D20FE5090}"/>
    <cellStyle name="Migliaia 9 9 5" xfId="16597" xr:uid="{18F95957-1AEC-4EDD-A056-598498758261}"/>
    <cellStyle name="Migliaia 90" xfId="1772" xr:uid="{2F91CD09-7E7E-47AE-A5D9-C3C3A6D54803}"/>
    <cellStyle name="Migliaia 90 2" xfId="5375" xr:uid="{E2836364-738B-4107-BE24-C67393AEFF6C}"/>
    <cellStyle name="Migliaia 90 2 2" xfId="27950" xr:uid="{36101A25-6172-480B-974E-F0CF1D992DBC}"/>
    <cellStyle name="Migliaia 90 2 3" xfId="17656" xr:uid="{6830D1CB-E6DD-4EE9-96DA-B52845B1742E}"/>
    <cellStyle name="Migliaia 90 3" xfId="8631" xr:uid="{61520E48-74E1-4210-86DD-DAD110D81A6A}"/>
    <cellStyle name="Migliaia 90 3 2" xfId="30910" xr:uid="{EE6D10DB-3A6D-4DD6-98C6-2FED9722B250}"/>
    <cellStyle name="Migliaia 90 3 3" xfId="20634" xr:uid="{8336BCC2-3D61-4B7F-8F08-A7364ADC737A}"/>
    <cellStyle name="Migliaia 90 4" xfId="24977" xr:uid="{10A67460-DA47-449D-B6E6-E4C9106D5682}"/>
    <cellStyle name="Migliaia 90 5" xfId="14677" xr:uid="{92CB1277-1B00-44D8-8FC0-CA982AE71B68}"/>
    <cellStyle name="Migliaia 91" xfId="5142" xr:uid="{1D7F5D40-0BC0-4C6F-8E6E-C785EA67FC0C}"/>
    <cellStyle name="Migliaia 91 2" xfId="8336" xr:uid="{D76367EE-8335-4FA8-8944-A1C45ED4E856}"/>
    <cellStyle name="Migliaia 91 2 2" xfId="30745" xr:uid="{0D8C7C3D-9F2B-4ACB-89A9-A2618437AC02}"/>
    <cellStyle name="Migliaia 91 2 3" xfId="20459" xr:uid="{EB426D43-D50A-4BD8-B2CD-9BF258C1C039}"/>
    <cellStyle name="Migliaia 91 3" xfId="11439" xr:uid="{3FBA69F7-545F-4ECD-BBA3-98BF2D90AA7A}"/>
    <cellStyle name="Migliaia 91 3 3" xfId="23439" xr:uid="{48E2BF37-7CAB-4636-ADF7-1E8980127974}"/>
    <cellStyle name="Migliaia 91 4" xfId="27785" xr:uid="{43E9E4CB-145E-4A25-9F39-2A28C115DC8A}"/>
    <cellStyle name="Migliaia 91 5" xfId="17491" xr:uid="{CCA3A1EF-2C0C-468E-B64A-A0930911DE82}"/>
    <cellStyle name="Migliaia 92" xfId="1585" xr:uid="{341C27AD-2685-460D-BE3D-89109410A52A}"/>
    <cellStyle name="Migliaia 92 2" xfId="5237" xr:uid="{92582C1D-BEB0-402F-A43F-9545F2EB18DC}"/>
    <cellStyle name="Migliaia 92 2 2" xfId="27858" xr:uid="{DB94D7BF-44BB-4559-BADE-7D0B6C49FDAF}"/>
    <cellStyle name="Migliaia 92 2 3" xfId="17564" xr:uid="{98BBD598-8966-41CE-BF69-22F522303AB8}"/>
    <cellStyle name="Migliaia 92 3" xfId="8527" xr:uid="{9681B270-0495-4760-BF51-DC61A881720E}"/>
    <cellStyle name="Migliaia 92 3 2" xfId="30818" xr:uid="{F3B3F7D0-57A8-4A97-8F00-D55F36FFD608}"/>
    <cellStyle name="Migliaia 92 3 3" xfId="20542" xr:uid="{A529D355-B6C9-4501-B475-06AFD8F15DEB}"/>
    <cellStyle name="Migliaia 92 4" xfId="24873" xr:uid="{F5093561-EA58-43A1-BFC3-1FDCAB630F7E}"/>
    <cellStyle name="Migliaia 92 5" xfId="14573" xr:uid="{6FEC8BD0-E4E7-4F89-AB1F-F7CD0D703BC0}"/>
    <cellStyle name="Migliaia 93" xfId="1561" xr:uid="{F5821929-1CC2-4C7D-B0AF-1C145D886811}"/>
    <cellStyle name="Migliaia 93 2" xfId="5215" xr:uid="{CBE35D2B-003C-4531-8BA0-43FFEC71FA9E}"/>
    <cellStyle name="Migliaia 93 2 2" xfId="27837" xr:uid="{8BAA972A-00C8-40EA-AAA9-D21B0DCF3283}"/>
    <cellStyle name="Migliaia 93 2 3" xfId="17543" xr:uid="{11C3CAFD-3217-47B5-8E10-F001DA27E916}"/>
    <cellStyle name="Migliaia 93 3" xfId="8506" xr:uid="{85251812-4C57-4C4F-AB3A-4F8311A158A0}"/>
    <cellStyle name="Migliaia 93 3 2" xfId="30797" xr:uid="{BCED3799-2BA6-40A2-A32E-76A9A5544046}"/>
    <cellStyle name="Migliaia 93 3 3" xfId="20521" xr:uid="{21A0038A-0A7C-439A-81A4-AA0C2F60D7C0}"/>
    <cellStyle name="Migliaia 93 4" xfId="24852" xr:uid="{27BDA334-87FC-4D73-BF96-C196B19FFF01}"/>
    <cellStyle name="Migliaia 93 5" xfId="14552" xr:uid="{F4273107-A2AC-4B38-A6BD-BB5125225C93}"/>
    <cellStyle name="Migliaia 94" xfId="5147" xr:uid="{8071E674-C90E-4FC8-83CE-AB7A1BA83D5F}"/>
    <cellStyle name="Migliaia 94 2" xfId="8341" xr:uid="{A5FDCC56-008A-4CDA-B59F-CFC621AF5AEB}"/>
    <cellStyle name="Migliaia 94 2 2" xfId="30750" xr:uid="{6D707F61-D0C3-4E06-A17D-B3CD1E046D11}"/>
    <cellStyle name="Migliaia 94 2 3" xfId="20464" xr:uid="{AD020B98-90CD-4C41-8F04-2686D9BAA46F}"/>
    <cellStyle name="Migliaia 94 3" xfId="11444" xr:uid="{566026FC-EBD4-44BD-97BA-14EA396841E0}"/>
    <cellStyle name="Migliaia 94 3 3" xfId="23444" xr:uid="{377ED851-0F25-4A3E-BAC7-7C9F485C4AC7}"/>
    <cellStyle name="Migliaia 94 4" xfId="27790" xr:uid="{57120B20-6F1C-4D73-B044-96132BF7EF42}"/>
    <cellStyle name="Migliaia 94 5" xfId="17496" xr:uid="{2EEDC4A8-F1A2-4847-BB55-4540098DFB3A}"/>
    <cellStyle name="Migliaia 95" xfId="1556" xr:uid="{60805FAF-20B0-49B1-898B-6DDAF47EE855}"/>
    <cellStyle name="Migliaia 95 2" xfId="5210" xr:uid="{B8CBC828-2179-479F-AE5D-AA64B722802F}"/>
    <cellStyle name="Migliaia 95 2 2" xfId="27832" xr:uid="{5A56E8A3-5734-4A73-8B28-DABED1317EC7}"/>
    <cellStyle name="Migliaia 95 2 3" xfId="17538" xr:uid="{0FAF9585-AF31-429B-8335-5DDBEA54692B}"/>
    <cellStyle name="Migliaia 95 3" xfId="8501" xr:uid="{66499F52-854F-4E47-BF39-C5BFDD63EB50}"/>
    <cellStyle name="Migliaia 95 3 2" xfId="30792" xr:uid="{F7CFE229-1F32-4E33-9FE2-843A05750970}"/>
    <cellStyle name="Migliaia 95 3 3" xfId="20516" xr:uid="{CF91EE7A-4D0D-4A19-A500-5ABD8FDF8B16}"/>
    <cellStyle name="Migliaia 95 4" xfId="24847" xr:uid="{58F88E6E-5A4D-4F26-8736-2E8CF6D4CD3C}"/>
    <cellStyle name="Migliaia 95 5" xfId="14547" xr:uid="{F468DD6F-DABA-42C3-B9D3-665940891CC1}"/>
    <cellStyle name="Migliaia 96" xfId="1551" xr:uid="{6001038C-0E64-43B1-B2B7-1F2C31FFC816}"/>
    <cellStyle name="Migliaia 96 2" xfId="5205" xr:uid="{1BBC123D-3B5A-461E-A673-BCC008BC0F8F}"/>
    <cellStyle name="Migliaia 96 2 2" xfId="27827" xr:uid="{06A53AA7-67C6-4809-84ED-6347F3566665}"/>
    <cellStyle name="Migliaia 96 2 3" xfId="17533" xr:uid="{1AD3FD2F-CA3F-4D99-8B88-9A004B48A1B9}"/>
    <cellStyle name="Migliaia 96 3" xfId="8496" xr:uid="{42777537-B29A-4988-8310-F2EFD4153AE8}"/>
    <cellStyle name="Migliaia 96 3 2" xfId="30787" xr:uid="{013A2DC3-C2B8-4D73-BD60-DF8AB51A367B}"/>
    <cellStyle name="Migliaia 96 3 3" xfId="20511" xr:uid="{8727B0D1-79D8-4F71-843A-BBF5CEEC6E26}"/>
    <cellStyle name="Migliaia 96 4" xfId="24842" xr:uid="{05D3B274-3C77-4983-9C82-7B9A7CF92FFC}"/>
    <cellStyle name="Migliaia 96 5" xfId="14542" xr:uid="{C75314CF-EF16-4995-B2B8-51B1429AA5E0}"/>
    <cellStyle name="Migliaia 97" xfId="1546" xr:uid="{4DE0F7B1-A3A4-4D0B-AA03-0FAEE144CA4E}"/>
    <cellStyle name="Migliaia 97 2" xfId="5200" xr:uid="{E069CF9D-096C-44C5-B314-BEDC7922D533}"/>
    <cellStyle name="Migliaia 97 2 2" xfId="27822" xr:uid="{37344631-0E74-4DBF-8C5C-882F0F896163}"/>
    <cellStyle name="Migliaia 97 2 3" xfId="17528" xr:uid="{21B2E29E-1C67-4D50-851A-A3D4D819224A}"/>
    <cellStyle name="Migliaia 97 3" xfId="8491" xr:uid="{6E334F30-9E9E-4CD7-822D-C7347EE670BE}"/>
    <cellStyle name="Migliaia 97 3 2" xfId="30782" xr:uid="{8EC34F25-E4F1-47BC-B736-E08C8A1AC0E2}"/>
    <cellStyle name="Migliaia 97 3 3" xfId="20506" xr:uid="{973E6D1E-D5F7-4CCD-BF02-369C399394DE}"/>
    <cellStyle name="Migliaia 97 4" xfId="24837" xr:uid="{5807B60C-A4A8-47CB-B296-D1D2E3EE901C}"/>
    <cellStyle name="Migliaia 97 5" xfId="14537" xr:uid="{5608074D-4D92-4C5A-A08B-2EAA40FBCFE8}"/>
    <cellStyle name="Migliaia 98" xfId="1525" xr:uid="{65270FB5-689A-4A66-9C34-7E2BD55A0417}"/>
    <cellStyle name="Migliaia 98 2" xfId="5179" xr:uid="{3D66D30E-5731-4F98-92ED-7E72F3B93C5D}"/>
    <cellStyle name="Migliaia 98 2 2" xfId="31958" xr:uid="{6084756A-C19F-42E5-B48B-FE1338DABF93}"/>
    <cellStyle name="Migliaia 98 2 3" xfId="21682" xr:uid="{133BF8C1-FF41-492D-A0F3-CFC1ACF48EA1}"/>
    <cellStyle name="Migliaia 98 3" xfId="8476" xr:uid="{F83D63D9-C94B-4AC3-85A3-D4364F202ED1}"/>
    <cellStyle name="Migliaia 98 4" xfId="18704" xr:uid="{008A5FD4-2F90-478C-BE0E-BF9F76B3A583}"/>
    <cellStyle name="Migliaia 99" xfId="1491" xr:uid="{1AAC663C-B5BA-44FB-9183-CD6F843C12D4}"/>
    <cellStyle name="Migliaia 99 2" xfId="5161" xr:uid="{D78C3A2E-74BD-4B8E-9BE7-76FE31F5AA5C}"/>
    <cellStyle name="Migliaia 99 3" xfId="8465" xr:uid="{D86D5D26-EC2D-40C8-9FF7-46F56652CA91}"/>
    <cellStyle name="Minuti" xfId="21" xr:uid="{C361D95D-CF46-4594-8494-1B47C7093995}"/>
    <cellStyle name="Neutrale 10" xfId="1679" xr:uid="{90356F86-3D63-4707-B2C0-31E75B7CC1F0}"/>
    <cellStyle name="Neutrale 11" xfId="1590" xr:uid="{93A45AE9-D6C2-443B-A763-A230E383566D}"/>
    <cellStyle name="Neutrale 12" xfId="1484" xr:uid="{531F51FC-81DB-4CDC-ABAB-ABE32FE6051C}"/>
    <cellStyle name="Neutrale 13" xfId="8391" xr:uid="{935502DD-7265-47E8-BBB1-C2EE7252497E}"/>
    <cellStyle name="Neutrale 2" xfId="566" xr:uid="{9390E6FE-207E-4FB1-8B61-3761D545016D}"/>
    <cellStyle name="Neutrale 2 2" xfId="5107" xr:uid="{C8E42EB6-CF9A-43A5-9F0B-EDC218AFF918}"/>
    <cellStyle name="Neutrale 2 3" xfId="1987" xr:uid="{7427BC78-AD7C-4B52-9C0E-D6922E8E18FE}"/>
    <cellStyle name="Neutrale 3" xfId="610" xr:uid="{6996E4E5-7664-4521-AA3D-77B356089718}"/>
    <cellStyle name="Neutrale 4" xfId="2639" xr:uid="{FA61F41D-E6EA-4570-8571-5383DFC07C27}"/>
    <cellStyle name="Neutrale 5" xfId="2466" xr:uid="{70C3D793-DBC4-45AB-9BA4-2DDDED55B220}"/>
    <cellStyle name="Neutrale 6" xfId="2072" xr:uid="{CFA46B3F-8295-44E4-9CC0-37A68D98B8FD}"/>
    <cellStyle name="Neutrale 7" xfId="1911" xr:uid="{078E1540-FD47-4232-9D37-6C61295EDD18}"/>
    <cellStyle name="Neutrale 8" xfId="1849" xr:uid="{8C35F8A0-9710-478E-9DA1-664917420155}"/>
    <cellStyle name="Neutrale 9" xfId="1790" xr:uid="{0DF241BA-B066-4EB4-A840-CB805051BF96}"/>
    <cellStyle name="Normal" xfId="38" xr:uid="{B3B9253D-6F20-41F2-8385-65315C327760}"/>
    <cellStyle name="Normal 2" xfId="339" xr:uid="{E2B960E6-2FF1-4371-B896-28D779B1F791}"/>
    <cellStyle name="Normal 6" xfId="2673" xr:uid="{790418F4-EB4B-4D84-AF02-8C1E327CFF42}"/>
    <cellStyle name="Normale" xfId="0" builtinId="0"/>
    <cellStyle name="Normale 2" xfId="52" xr:uid="{F126A1EB-D483-4D3E-A53A-47F44DED0F0E}"/>
    <cellStyle name="Normale 2 2" xfId="62" xr:uid="{E1FD30DE-2E25-446C-AA81-51ADDE260F26}"/>
    <cellStyle name="Normale 2 3" xfId="2964" xr:uid="{0462AA1A-A0A5-4FEA-A68F-E46D9D68DD62}"/>
    <cellStyle name="Normale 3" xfId="54" xr:uid="{41124E95-402D-4D65-B131-E06B403CFAAD}"/>
    <cellStyle name="Normale 3 2" xfId="608" xr:uid="{DEDF2FCC-6AD1-4949-A2FA-99F51E1D34F6}"/>
    <cellStyle name="Normale 3 2 2" xfId="5129" xr:uid="{D22302C8-10D5-4CB6-BD1E-5DF0803BDFBD}"/>
    <cellStyle name="Normale 3 2 3" xfId="2214" xr:uid="{74D24EEC-69FE-4A78-BF0B-3FA385BF2FF6}"/>
    <cellStyle name="Normale 3 3" xfId="2504" xr:uid="{DE176296-88FB-45D3-8EB8-30977EE2DE01}"/>
    <cellStyle name="Normale 3 4" xfId="2406" xr:uid="{73DA1AFC-9399-418E-9C04-6B5CD3181363}"/>
    <cellStyle name="Normale 3 5" xfId="1523" xr:uid="{7B9052C1-60D0-4373-BACE-F995531550E6}"/>
    <cellStyle name="Normale 4" xfId="48" xr:uid="{A8253D65-1F57-4F9D-92CE-62051999C237}"/>
    <cellStyle name="Normale 4 2" xfId="348" xr:uid="{08535F09-77FF-4ECC-B95F-4F58AD548CE2}"/>
    <cellStyle name="Normale 4 3" xfId="1949" xr:uid="{A2C6EBC3-4959-4362-B4CB-3AF2105D80B2}"/>
    <cellStyle name="Normale 5" xfId="68" xr:uid="{5C771232-D6C6-46B6-8153-03D834CA6868}"/>
    <cellStyle name="Normale 5 2" xfId="74" xr:uid="{5285BE12-6A56-42EC-8B41-FDE095ED9A1B}"/>
    <cellStyle name="Normale 5 2 2" xfId="446" xr:uid="{A7AD0E0A-569C-4481-9B46-5EEB89AB7AD8}"/>
    <cellStyle name="Normale 5 2 3" xfId="32634" xr:uid="{BBB7F45C-37B6-4BD8-B859-147C74C46224}"/>
    <cellStyle name="Normale 5 3" xfId="61" xr:uid="{E8F5A8EB-CBD4-4D31-815C-7736B79DDA18}"/>
    <cellStyle name="Normale 5 3 2" xfId="11851" xr:uid="{D452147E-E7AD-42B6-A96B-AC13402DC925}"/>
    <cellStyle name="Normale 5 4" xfId="358" xr:uid="{0E6BEBE9-7693-49CB-AC2A-A62F8796EDE7}"/>
    <cellStyle name="Normale 6" xfId="69" xr:uid="{D48DFBA0-55D2-43A0-8C0D-91EDAC97D760}"/>
    <cellStyle name="Normale 6 2" xfId="2215" xr:uid="{F9EDD097-1E29-4FFD-9BFF-385D40AF6739}"/>
    <cellStyle name="Normale 6 3" xfId="2037" xr:uid="{8E4D3424-BA77-42CA-92AC-B282ADEDB8F8}"/>
    <cellStyle name="Normale 7" xfId="167" xr:uid="{C681A5C7-D763-4214-96D4-987F6B0B51D4}"/>
    <cellStyle name="Normale 7 2" xfId="301" xr:uid="{D8DB164D-B866-4B3E-9EB8-E5D3C2C09429}"/>
    <cellStyle name="Nota 10" xfId="1686" xr:uid="{A001BEFE-876F-4C4C-900A-FFC4188E8631}"/>
    <cellStyle name="Nota 11" xfId="1597" xr:uid="{1265EEFF-3890-44EA-A6FB-645C4FC5DFFD}"/>
    <cellStyle name="Nota 12" xfId="1496" xr:uid="{3200A8D4-9F22-45BC-BDCE-4386F2BF1DA7}"/>
    <cellStyle name="Nota 13" xfId="8412" xr:uid="{6BC63E06-ACD2-4002-9D8F-086B398F5A84}"/>
    <cellStyle name="Nota 2" xfId="580" xr:uid="{37EDAA2A-B26B-44B3-9554-D48DD4F2678B}"/>
    <cellStyle name="Nota 2 2" xfId="2190" xr:uid="{374763B5-8BD9-4CB5-B5B4-A2E3B584812D}"/>
    <cellStyle name="Nota 2 2 2" xfId="3568" xr:uid="{12845675-098A-438B-9CC2-F434FED3DCE8}"/>
    <cellStyle name="Nota 2 2 2 2" xfId="11619" xr:uid="{B30E885F-51F1-4D5A-812F-3833D2C6BD02}"/>
    <cellStyle name="Nota 2 2 2 2 2" xfId="13189" xr:uid="{4E157499-B517-4091-B3B2-D4F73F1F6CF3}"/>
    <cellStyle name="Nota 2 2 2 3" xfId="12039" xr:uid="{C0F78BEE-C0FB-4A03-B7EC-AD1C2989BF5F}"/>
    <cellStyle name="Nota 2 2 2 4" xfId="12494" xr:uid="{EFCDCC8F-DC3F-4452-9357-9E665D14A136}"/>
    <cellStyle name="Nota 2 2 3" xfId="3711" xr:uid="{B0FCAC3B-780B-43A1-A125-8D8240CA9210}"/>
    <cellStyle name="Nota 2 2 3 2" xfId="11755" xr:uid="{F2B7314B-2A5D-4ECF-A96E-2F8619013E13}"/>
    <cellStyle name="Nota 2 2 3 2 2" xfId="13296" xr:uid="{93276CD1-D9D1-45D1-9F82-61AB26E7B482}"/>
    <cellStyle name="Nota 2 2 3 3" xfId="12175" xr:uid="{EB686BC9-B463-406A-B49B-0028A6C24B86}"/>
    <cellStyle name="Nota 2 2 3 4" xfId="12641" xr:uid="{643B0668-E9FC-4843-8591-3E7655A7483B}"/>
    <cellStyle name="Nota 2 2 4" xfId="3913" xr:uid="{42F29206-E365-4CBD-9313-181B75FB9388}"/>
    <cellStyle name="Nota 2 2 4 2" xfId="11803" xr:uid="{79181AD9-02C8-4EA4-91AA-1C33A1ED4848}"/>
    <cellStyle name="Nota 2 2 4 3" xfId="12222" xr:uid="{DB5F56F8-2CC1-495E-9DFA-6E6041EFD447}"/>
    <cellStyle name="Nota 2 2 4 4" xfId="12860" xr:uid="{64A22728-39EB-4096-AFAF-291B352DFACE}"/>
    <cellStyle name="Nota 2 2 5" xfId="11520" xr:uid="{DE0A35EB-ACA2-424C-9B3D-9F75E3A2A9B3}"/>
    <cellStyle name="Nota 2 2 6" xfId="11936" xr:uid="{0EBC9339-14D3-4F88-9FC8-31A8E5859BDC}"/>
    <cellStyle name="Nota 2 2 7" xfId="12362" xr:uid="{A4C4115C-3B9D-4A92-A876-9F5DE313B44A}"/>
    <cellStyle name="Nota 2 3" xfId="3498" xr:uid="{69DA4488-BA42-44BB-9BE9-4419244C36FF}"/>
    <cellStyle name="Nota 2 3 2" xfId="5119" xr:uid="{5360E71F-7833-4160-A6AD-1A4070053671}"/>
    <cellStyle name="Nota 2 3 2 2" xfId="14066" xr:uid="{DF717D01-ACC3-4FBB-8F89-7F5711246D91}"/>
    <cellStyle name="Nota 2 3 2 3" xfId="13119" xr:uid="{C9D9B6AE-6C6B-441E-9B26-3D04DB0A0D41}"/>
    <cellStyle name="Nota 2 3 3" xfId="11550" xr:uid="{669B70BA-3066-4AF1-B2A7-7F47A57AEFD6}"/>
    <cellStyle name="Nota 2 3 4" xfId="11970" xr:uid="{9E314D8E-9675-46A9-A8FA-499E9DA5F52B}"/>
    <cellStyle name="Nota 2 3 5" xfId="12424" xr:uid="{B3C2DC61-2169-4040-B4ED-C635C2302439}"/>
    <cellStyle name="Nota 2 4" xfId="3639" xr:uid="{BC34E641-99DE-41C5-8F0D-DAA8AF3FFE2E}"/>
    <cellStyle name="Nota 2 4 2" xfId="11683" xr:uid="{2F8877BB-F0BA-4C6B-9C18-17D571E42F7D}"/>
    <cellStyle name="Nota 2 4 2 2" xfId="13228" xr:uid="{79C66C95-7B4D-4BFF-8CCA-248EDE69F2EB}"/>
    <cellStyle name="Nota 2 4 3" xfId="12103" xr:uid="{6FA9A3DA-1C79-45FA-9754-44FC242A5BB7}"/>
    <cellStyle name="Nota 2 4 4" xfId="12569" xr:uid="{26CA18E1-B67E-4792-9FA6-DD2CE0A90A0C}"/>
    <cellStyle name="Nota 2 5" xfId="3607" xr:uid="{21D2F338-D21F-4856-95AC-DFFC9DED6579}"/>
    <cellStyle name="Nota 2 5 2" xfId="11651" xr:uid="{3C2905C8-821B-42D1-AD8D-D6A6937AE4B7}"/>
    <cellStyle name="Nota 2 5 3" xfId="12071" xr:uid="{EA0CAD49-EBC6-4EAE-8394-BD73CBBD6E37}"/>
    <cellStyle name="Nota 2 5 4" xfId="12536" xr:uid="{C2F2E62E-2D79-435D-9282-3D210F4CC86F}"/>
    <cellStyle name="Nota 2 6" xfId="1988" xr:uid="{29AE8FF1-D8A3-40C4-8E48-D94777D40CA4}"/>
    <cellStyle name="Nota 2 6 2" xfId="11451" xr:uid="{B6E61BD8-8F88-40AB-95D6-BB677E40CDDE}"/>
    <cellStyle name="Nota 2 6 3" xfId="11864" xr:uid="{1A944C6E-B4A0-4238-B388-DDF7BED23FA4}"/>
    <cellStyle name="Nota 2 7" xfId="12268" xr:uid="{EC6868F2-E52A-42D1-AFAD-52A1BDEC707B}"/>
    <cellStyle name="Nota 3" xfId="623" xr:uid="{3817BEFA-FD19-4FDE-84D0-476EC9777F54}"/>
    <cellStyle name="Nota 4" xfId="2650" xr:uid="{11E4AABD-E1D1-4FED-A2F4-44860605BB5D}"/>
    <cellStyle name="Nota 5" xfId="2479" xr:uid="{8AED1249-D1FB-4F0C-A793-939DF75A228B}"/>
    <cellStyle name="Nota 6" xfId="2087" xr:uid="{A0068AC3-22EE-4580-8EC3-8231584D237C}"/>
    <cellStyle name="Nota 7" xfId="1918" xr:uid="{98A02161-3631-4D0D-8A3D-949D4971B8E3}"/>
    <cellStyle name="Nota 8" xfId="1856" xr:uid="{D51892E5-41C1-4B27-9221-13F19FB05E37}"/>
    <cellStyle name="Nota 9" xfId="1804" xr:uid="{E8BD30CF-CFA3-4418-B01B-78416D773FBE}"/>
    <cellStyle name="Num. 1 decimal" xfId="26" xr:uid="{EBFE242F-3103-4A50-BF31-8DC8D1560E97}"/>
    <cellStyle name="Num. 2 decimal" xfId="14" xr:uid="{4D7DF747-20AA-4F76-A01D-0CC8ED738AED}"/>
    <cellStyle name="Num. 3 decimal" xfId="27" xr:uid="{7F44BD45-EBF5-4DAD-9EC4-6512F66790AC}"/>
    <cellStyle name="Num. 4 decimal" xfId="20" xr:uid="{F2260FFB-3BFC-4B71-A76A-A523BECB8891}"/>
    <cellStyle name="Num. Milioni" xfId="22" xr:uid="{0DA4662B-C4D1-408E-88DC-A5A2ACD4C43C}"/>
    <cellStyle name="Num. no decimal" xfId="15" xr:uid="{A2129871-16E0-4BA9-BA34-E01C43FEDC30}"/>
    <cellStyle name="Output 10" xfId="1681" xr:uid="{E81F38A6-21D8-4B32-9804-73E5D7BEF3F8}"/>
    <cellStyle name="Output 11" xfId="1592" xr:uid="{28BD4C65-4E1A-451B-BB65-25C98A7614D8}"/>
    <cellStyle name="Output 12" xfId="1482" xr:uid="{AD136F9D-5E4F-4038-BBCF-B2F0CB620689}"/>
    <cellStyle name="Output 13" xfId="8363" xr:uid="{79226EC1-13BD-46D9-B8D4-29CC26EFB4ED}"/>
    <cellStyle name="Output 2" xfId="575" xr:uid="{158F9BAC-5E34-4639-A584-AE6B6782890F}"/>
    <cellStyle name="Output 2 2" xfId="2170" xr:uid="{AE923C36-A786-4091-BBE3-5134AD13F17F}"/>
    <cellStyle name="Output 2 2 2" xfId="3548" xr:uid="{98D17A01-AB2B-4A9D-A006-70DCF0356A09}"/>
    <cellStyle name="Output 2 2 2 2" xfId="11599" xr:uid="{20AF2903-E976-4B04-9A58-437A82378DE0}"/>
    <cellStyle name="Output 2 2 2 2 2" xfId="13169" xr:uid="{6283DAAB-1183-4197-B4EB-DA66BD97BD55}"/>
    <cellStyle name="Output 2 2 2 3" xfId="12019" xr:uid="{2DFF9507-303A-4683-86C3-B63E9BD95C41}"/>
    <cellStyle name="Output 2 2 2 3 2" xfId="13933" xr:uid="{C65B84D1-6FE2-403D-86E8-02A1318155B0}"/>
    <cellStyle name="Output 2 2 2 4" xfId="12474" xr:uid="{5B911B41-5B23-4F7A-8FFD-DE54F7E6A735}"/>
    <cellStyle name="Output 2 2 3" xfId="3691" xr:uid="{1E600B27-8549-4EF7-BF0D-9AC8EB929EF3}"/>
    <cellStyle name="Output 2 2 3 2" xfId="11735" xr:uid="{D9BC4154-286E-44D8-AC9C-5AB6B6636EE8}"/>
    <cellStyle name="Output 2 2 3 2 2" xfId="13276" xr:uid="{6B07D30B-DA54-4682-BDF0-4E3B155FF8FB}"/>
    <cellStyle name="Output 2 2 3 3" xfId="12155" xr:uid="{347FB1B8-7B66-470A-A3E1-37184B1313B0}"/>
    <cellStyle name="Output 2 2 3 4" xfId="12621" xr:uid="{FC5DCFAF-308C-4485-8FFB-C9E7EF7C9087}"/>
    <cellStyle name="Output 2 2 4" xfId="3893" xr:uid="{6185D538-9826-435C-8E22-9808A2E8B322}"/>
    <cellStyle name="Output 2 2 4 2" xfId="11783" xr:uid="{B7A3EA09-E718-4675-B4AB-279FC97ED07E}"/>
    <cellStyle name="Output 2 2 4 3" xfId="12202" xr:uid="{6F97C03F-B083-456A-AB10-2FCAEA6565B8}"/>
    <cellStyle name="Output 2 2 4 4" xfId="12840" xr:uid="{83C866AB-ADA0-4741-B3F3-7A4C0DF4B5CA}"/>
    <cellStyle name="Output 2 2 5" xfId="11500" xr:uid="{B5AD52F5-5604-4E59-9119-2B29F82CC757}"/>
    <cellStyle name="Output 2 2 6" xfId="11916" xr:uid="{C51F0028-1056-450F-B15A-695ED03A4E80}"/>
    <cellStyle name="Output 2 2 7" xfId="12342" xr:uid="{7C6F609E-1E90-4296-A2F6-905B9E225A32}"/>
    <cellStyle name="Output 2 3" xfId="3499" xr:uid="{8A0EBDF8-8B76-4DFB-A520-A346951E66E1}"/>
    <cellStyle name="Output 2 3 2" xfId="5114" xr:uid="{45396F2E-5493-48BA-B556-FCE206B817FA}"/>
    <cellStyle name="Output 2 3 2 2" xfId="14064" xr:uid="{BF599604-9834-42BD-AD76-FDDF5EA04627}"/>
    <cellStyle name="Output 2 3 2 3" xfId="13120" xr:uid="{6E55956D-08C0-463C-97D2-0FA0B52D11C3}"/>
    <cellStyle name="Output 2 3 3" xfId="11551" xr:uid="{00AF63A0-A6D9-4751-B946-A932666FEB1C}"/>
    <cellStyle name="Output 2 3 3 2" xfId="13928" xr:uid="{D57ABEC2-1D3A-4D37-826B-C19069E90732}"/>
    <cellStyle name="Output 2 3 4" xfId="11971" xr:uid="{646D4E88-42F9-446F-BA68-845EA8A4F7F2}"/>
    <cellStyle name="Output 2 3 5" xfId="12425" xr:uid="{2F266C2B-CE4F-4B9E-9C9F-B0C2AA7423DA}"/>
    <cellStyle name="Output 2 4" xfId="3640" xr:uid="{A0456C7C-E36C-4EB5-989A-486DC74ACA5A}"/>
    <cellStyle name="Output 2 4 2" xfId="11684" xr:uid="{67A9C28F-2230-4658-8982-DD47A3B639EC}"/>
    <cellStyle name="Output 2 4 2 2" xfId="13229" xr:uid="{CA3A600D-877F-49B1-946B-09824807C3A6}"/>
    <cellStyle name="Output 2 4 3" xfId="12104" xr:uid="{74A0AC7F-4F95-4005-97F9-CB8D9F495C88}"/>
    <cellStyle name="Output 2 4 4" xfId="12570" xr:uid="{9FC354FC-AD0E-416D-90B8-C3BC00A98AF7}"/>
    <cellStyle name="Output 2 5" xfId="3628" xr:uid="{70DC82E9-81D0-4641-86F1-9A26636A32DA}"/>
    <cellStyle name="Output 2 5 2" xfId="11672" xr:uid="{771BE3CC-7543-4442-B9AA-AEE16B7BACCA}"/>
    <cellStyle name="Output 2 5 3" xfId="12092" xr:uid="{24583D95-9C46-4FF1-AA73-624EFC05F59E}"/>
    <cellStyle name="Output 2 5 4" xfId="12557" xr:uid="{C99B6D06-3E41-40C5-9182-7281C8718057}"/>
    <cellStyle name="Output 2 6" xfId="1989" xr:uid="{96923D70-C664-427C-857F-16DDD0F20002}"/>
    <cellStyle name="Output 2 6 2" xfId="11452" xr:uid="{D9835A39-4F4C-4C41-AFA3-1240B448BE04}"/>
    <cellStyle name="Output 2 6 3" xfId="11865" xr:uid="{63B5D4BC-EDB8-486C-86BB-770D139A763C}"/>
    <cellStyle name="Output 2 7" xfId="12269" xr:uid="{2B71FCFF-1A3F-477E-83E0-B97BC5A3BE45}"/>
    <cellStyle name="Output 3" xfId="618" xr:uid="{5CA06D39-8BFE-4CE3-B271-C7F85FCACBDE}"/>
    <cellStyle name="Output 4" xfId="2645" xr:uid="{8B24EE4B-4C22-4F49-A392-97E785E99C30}"/>
    <cellStyle name="Output 5" xfId="2474" xr:uid="{82DA5246-2745-4EFD-87BC-09F425A6FA67}"/>
    <cellStyle name="Output 6" xfId="2082" xr:uid="{4A0033E1-ABE8-4AA0-8FB6-59D9478309BC}"/>
    <cellStyle name="Output 7" xfId="1913" xr:uid="{313F54BA-3405-4750-B973-FF3CB6D3A370}"/>
    <cellStyle name="Output 8" xfId="1851" xr:uid="{DC2F3795-9B08-4EC8-80B9-502C4D59C35A}"/>
    <cellStyle name="Output 9" xfId="1799" xr:uid="{150E7665-60DF-4FE5-8510-82FA2E2511A5}"/>
    <cellStyle name="Percent" xfId="42" xr:uid="{F88B34B6-1093-4EC1-A9C9-BA86AB5635D9}"/>
    <cellStyle name="Percentuale" xfId="33" builtinId="5" customBuiltin="1"/>
    <cellStyle name="Percentuale 10" xfId="2418" xr:uid="{85195C55-5788-447F-BEC4-66EFD351B90B}"/>
    <cellStyle name="Percentuale 11" xfId="2227" xr:uid="{4518482F-4F91-4717-A99F-E787EACDCC81}"/>
    <cellStyle name="Percentuale 12" xfId="2080" xr:uid="{0F02EC33-4B7A-4727-B816-E8AA463AEE05}"/>
    <cellStyle name="Percentuale 13" xfId="1896" xr:uid="{1512E2CD-BA34-4861-BBC0-D2155EBC9F42}"/>
    <cellStyle name="Percentuale 14" xfId="5160" xr:uid="{476EDC9F-840C-4B07-BB29-B34221B09F46}"/>
    <cellStyle name="Percentuale 2" xfId="55" xr:uid="{0A5EF33A-D0D4-421F-9299-192E56747915}"/>
    <cellStyle name="Percentuale 2 2" xfId="70" xr:uid="{2C057CE9-69DC-45EF-98D0-AC7291C7CCF1}"/>
    <cellStyle name="Percentuale 2 2 2" xfId="11835" xr:uid="{94D75AF2-2BC7-48B1-B138-A292EFCD9C50}"/>
    <cellStyle name="Percentuale 2 2 3" xfId="11823" xr:uid="{3FD845C2-E73F-4863-88F6-2FD6A05F2FA9}"/>
    <cellStyle name="Percentuale 2 3" xfId="2995" xr:uid="{C92B4DEC-6A5B-4098-93CC-549CA55B8B3D}"/>
    <cellStyle name="Percentuale 2 4" xfId="2701" xr:uid="{2019F747-C8BB-4F33-BB8D-DE37BD4D9526}"/>
    <cellStyle name="Percentuale 2 5" xfId="2670" xr:uid="{4CA72391-8788-47D3-A404-BDA97B4F9840}"/>
    <cellStyle name="Percentuale 2 6" xfId="2511" xr:uid="{8B889016-22BD-47E3-8E5D-0C5508DF082E}"/>
    <cellStyle name="Percentuale 2 7" xfId="2501" xr:uid="{8960B6E6-DD67-4390-9B11-5098BA342DD0}"/>
    <cellStyle name="Percentuale 2 8" xfId="2438" xr:uid="{5CA65B87-2243-4DA5-BC8E-9014B30B9196}"/>
    <cellStyle name="Percentuale 2 9" xfId="2127" xr:uid="{749B7B1E-2B5F-4554-8687-A74D5AB1F237}"/>
    <cellStyle name="Percentuale 3" xfId="53" xr:uid="{58409FB9-3E65-40D0-A18E-283C225CD51B}"/>
    <cellStyle name="Percentuale 3 2" xfId="453" xr:uid="{63E4185D-5B88-44FC-99B1-3F463240DD3B}"/>
    <cellStyle name="Percentuale 4" xfId="39" xr:uid="{4947B4A4-CC42-4867-96D0-2FF10A0D4386}"/>
    <cellStyle name="Percentuale 5" xfId="2977" xr:uid="{18E56589-43B1-48A7-ABFF-0CAABA16E7B0}"/>
    <cellStyle name="Percentuale 6" xfId="2785" xr:uid="{D2873073-C944-4EE4-B891-9801665927E1}"/>
    <cellStyle name="Percentuale 7" xfId="2695" xr:uid="{F729E0FB-3866-42BE-BC40-1BEA39014BED}"/>
    <cellStyle name="Percentuale 8" xfId="2623" xr:uid="{ADEEC3B0-6BB5-49C0-83F9-247671B55C0F}"/>
    <cellStyle name="Percentuale 9" xfId="2602" xr:uid="{F41BF8C2-6214-425D-A886-2612F27B80B1}"/>
    <cellStyle name="Righe" xfId="6" xr:uid="{457455D1-6383-4F5C-951A-1E3EF45E794C}"/>
    <cellStyle name="Right Border" xfId="7" xr:uid="{DDCCC428-0F83-4262-9CCD-08A69B241F06}"/>
    <cellStyle name="SAPBEXaggData" xfId="1990" xr:uid="{ACEE2608-99A0-437D-95FF-4655C7D4C05B}"/>
    <cellStyle name="SAPBEXaggData 2" xfId="2171" xr:uid="{571A89D2-0C44-4959-A5E1-03245A5D89F3}"/>
    <cellStyle name="SAPBEXaggData 2 2" xfId="3549" xr:uid="{D2D4D771-26DA-46D4-A270-63FDF9B2E46D}"/>
    <cellStyle name="SAPBEXaggData 2 2 2" xfId="11600" xr:uid="{4A053533-A2C1-4D8A-A67C-075E7E0DC629}"/>
    <cellStyle name="SAPBEXaggData 2 2 2 2" xfId="13170" xr:uid="{0E9BD35C-9D9C-4AB8-8AE5-090AE0F6DA87}"/>
    <cellStyle name="SAPBEXaggData 2 2 3" xfId="12020" xr:uid="{36785B45-7826-43B8-979B-FAFA29A201B1}"/>
    <cellStyle name="SAPBEXaggData 2 2 4" xfId="12475" xr:uid="{4352C6EB-0156-4F63-8701-5009733FA64C}"/>
    <cellStyle name="SAPBEXaggData 2 3" xfId="3692" xr:uid="{A1E894AB-5533-49AF-8301-ABC94593B8B2}"/>
    <cellStyle name="SAPBEXaggData 2 3 2" xfId="11736" xr:uid="{57C7E9EB-D8D2-436C-B820-E2C6A4A4F315}"/>
    <cellStyle name="SAPBEXaggData 2 3 2 2" xfId="13277" xr:uid="{39A0A789-9BCE-4018-9623-CAD3257DF0C5}"/>
    <cellStyle name="SAPBEXaggData 2 3 3" xfId="12156" xr:uid="{BCCC7263-EAA0-498C-9957-13AD8A0F4D14}"/>
    <cellStyle name="SAPBEXaggData 2 3 4" xfId="12622" xr:uid="{3282D516-E537-4A28-A52F-26C4008D2478}"/>
    <cellStyle name="SAPBEXaggData 2 4" xfId="3894" xr:uid="{E017EB72-5968-4D55-A8BC-41B2864F574B}"/>
    <cellStyle name="SAPBEXaggData 2 4 2" xfId="11784" xr:uid="{036B8E89-3BDE-42D8-8CA4-125E4A83AC78}"/>
    <cellStyle name="SAPBEXaggData 2 4 3" xfId="12203" xr:uid="{584FD2F0-8653-4048-8C2A-93866559835E}"/>
    <cellStyle name="SAPBEXaggData 2 4 4" xfId="12841" xr:uid="{56C07A26-1F1B-4169-995B-EBE7607618E9}"/>
    <cellStyle name="SAPBEXaggData 2 5" xfId="11501" xr:uid="{5F028C07-949A-4AB1-9BE6-777DF519096B}"/>
    <cellStyle name="SAPBEXaggData 2 6" xfId="11917" xr:uid="{585163E6-F930-4DFE-BC4A-191FF9E5F9C0}"/>
    <cellStyle name="SAPBEXaggData 2 7" xfId="12343" xr:uid="{D3B5FDC8-F98C-42BA-9793-A8CD324930E8}"/>
    <cellStyle name="SAPBEXaggData 3" xfId="3500" xr:uid="{148281F0-2116-4BA8-8CF7-478556448E91}"/>
    <cellStyle name="SAPBEXaggData 3 2" xfId="11552" xr:uid="{49D980A7-A959-41FE-8775-DAEC0112A500}"/>
    <cellStyle name="SAPBEXaggData 3 2 2" xfId="13121" xr:uid="{C27723A4-040E-4B49-B5C1-03033387503E}"/>
    <cellStyle name="SAPBEXaggData 3 3" xfId="11972" xr:uid="{A70EB7C1-B9D8-4020-8007-2E988D2E6E45}"/>
    <cellStyle name="SAPBEXaggData 3 4" xfId="12426" xr:uid="{4BB39E0A-B446-4BFD-A97B-469B134EE30F}"/>
    <cellStyle name="SAPBEXaggData 4" xfId="3641" xr:uid="{F366488F-B856-4776-91A8-1110FBF2EFED}"/>
    <cellStyle name="SAPBEXaggData 4 2" xfId="11685" xr:uid="{005DAC4C-0458-4C01-8D1B-9EB2FEFE58CF}"/>
    <cellStyle name="SAPBEXaggData 4 2 2" xfId="13230" xr:uid="{CB9090BD-75A5-4C8D-A31C-FC2567B71852}"/>
    <cellStyle name="SAPBEXaggData 4 3" xfId="12105" xr:uid="{1A935D38-CCC1-4D76-9DBF-272EF18FA1AD}"/>
    <cellStyle name="SAPBEXaggData 4 4" xfId="12571" xr:uid="{03B2C1AE-2D26-4BA6-9586-AA31F98F43CF}"/>
    <cellStyle name="SAPBEXaggData 5" xfId="3605" xr:uid="{665F2976-8CE1-4A34-BCAC-395A76527884}"/>
    <cellStyle name="SAPBEXaggData 5 2" xfId="11649" xr:uid="{CB89E106-AB52-44C8-BD89-4040EF6B91FC}"/>
    <cellStyle name="SAPBEXaggData 5 3" xfId="12069" xr:uid="{A76B2D8D-CB4A-494F-A741-D54233018A3C}"/>
    <cellStyle name="SAPBEXaggData 5 4" xfId="12534" xr:uid="{2EB5BFF2-AA0A-4CA9-ADE2-7489143A2A11}"/>
    <cellStyle name="SAPBEXaggData 6" xfId="11453" xr:uid="{00EB96D9-FD63-4D60-8255-1E5EC348FDA4}"/>
    <cellStyle name="SAPBEXaggData 7" xfId="11866" xr:uid="{F8003A7C-AADD-4F7D-9E06-48A1C1E2CF16}"/>
    <cellStyle name="SAPBEXaggData 8" xfId="12270" xr:uid="{9EB5E6D6-59C7-4537-B93C-B1B241FBF707}"/>
    <cellStyle name="SAPBEXaggDataEmph" xfId="1991" xr:uid="{A479E32C-5B25-40CC-BE35-BB6B924E4A88}"/>
    <cellStyle name="SAPBEXaggDataEmph 2" xfId="2163" xr:uid="{FEBDEC4C-655E-4166-9B72-26AC641C6E49}"/>
    <cellStyle name="SAPBEXaggDataEmph 2 2" xfId="3544" xr:uid="{83A06473-8EDC-41C9-A759-0286A0902746}"/>
    <cellStyle name="SAPBEXaggDataEmph 2 2 2" xfId="11595" xr:uid="{BA058083-EED8-456B-8373-A1263F540549}"/>
    <cellStyle name="SAPBEXaggDataEmph 2 2 2 2" xfId="13165" xr:uid="{7157C803-F008-4665-B9D8-B40F4689FA05}"/>
    <cellStyle name="SAPBEXaggDataEmph 2 2 3" xfId="12015" xr:uid="{1C8BD4F2-88E1-40A6-8886-FE8E2E571D4E}"/>
    <cellStyle name="SAPBEXaggDataEmph 2 2 4" xfId="12470" xr:uid="{BD27DB48-5244-4081-BCA3-9753CC032331}"/>
    <cellStyle name="SAPBEXaggDataEmph 2 3" xfId="3687" xr:uid="{7F1815E1-2912-4239-B86B-57B637038CCF}"/>
    <cellStyle name="SAPBEXaggDataEmph 2 3 2" xfId="11731" xr:uid="{834C2E58-D910-4A4D-8461-AA683677A379}"/>
    <cellStyle name="SAPBEXaggDataEmph 2 3 2 2" xfId="13272" xr:uid="{51F0B367-9B1F-4575-A0AB-9D50032E5700}"/>
    <cellStyle name="SAPBEXaggDataEmph 2 3 3" xfId="12151" xr:uid="{3FD91232-C6B1-4CF6-9A1A-A2C4D97E3491}"/>
    <cellStyle name="SAPBEXaggDataEmph 2 3 4" xfId="12617" xr:uid="{5A13878F-241C-440E-BF37-0565127549E3}"/>
    <cellStyle name="SAPBEXaggDataEmph 2 4" xfId="3889" xr:uid="{CCABC6B1-E2B9-4F94-823A-158B84856B4F}"/>
    <cellStyle name="SAPBEXaggDataEmph 2 4 2" xfId="11779" xr:uid="{282C449D-C899-4628-BE77-9864746EBF97}"/>
    <cellStyle name="SAPBEXaggDataEmph 2 4 3" xfId="12198" xr:uid="{122F807A-8C81-482D-8928-3EFF608139F6}"/>
    <cellStyle name="SAPBEXaggDataEmph 2 4 4" xfId="12833" xr:uid="{722FD1F7-184A-4BB5-931E-97865D6922ED}"/>
    <cellStyle name="SAPBEXaggDataEmph 2 5" xfId="11496" xr:uid="{64D51557-D15F-4C49-A3DB-968C2759A521}"/>
    <cellStyle name="SAPBEXaggDataEmph 2 6" xfId="11912" xr:uid="{35CE7D88-E356-4089-B358-05387507C14A}"/>
    <cellStyle name="SAPBEXaggDataEmph 2 7" xfId="12335" xr:uid="{7789944D-7640-4230-8670-D65C76302DB6}"/>
    <cellStyle name="SAPBEXaggDataEmph 3" xfId="3501" xr:uid="{5F58350E-9BB8-4A78-80E2-BA8CDF60F87A}"/>
    <cellStyle name="SAPBEXaggDataEmph 3 2" xfId="11553" xr:uid="{2389A9A8-B59F-46AB-AA02-56C6A5212555}"/>
    <cellStyle name="SAPBEXaggDataEmph 3 2 2" xfId="13122" xr:uid="{7F2D7D49-DE0D-46AB-AD53-94C84EB3057F}"/>
    <cellStyle name="SAPBEXaggDataEmph 3 3" xfId="11973" xr:uid="{469DFC4C-FA00-4C71-82FE-A464F334EF5C}"/>
    <cellStyle name="SAPBEXaggDataEmph 3 4" xfId="12427" xr:uid="{18DB8E2A-B03D-41B7-B1D6-F51543327A9B}"/>
    <cellStyle name="SAPBEXaggDataEmph 4" xfId="3642" xr:uid="{D1F542B1-26D0-4521-AEBF-18BB462CABD5}"/>
    <cellStyle name="SAPBEXaggDataEmph 4 2" xfId="11686" xr:uid="{C9537C27-2B0D-4C67-A522-B96CD7551DE1}"/>
    <cellStyle name="SAPBEXaggDataEmph 4 2 2" xfId="13231" xr:uid="{106AF923-52A1-4035-9C40-016DEB8A97E0}"/>
    <cellStyle name="SAPBEXaggDataEmph 4 3" xfId="12106" xr:uid="{AE5DA5D1-4DD5-4DD3-BD55-D41A8ABFB85F}"/>
    <cellStyle name="SAPBEXaggDataEmph 4 4" xfId="12572" xr:uid="{A59E5091-A31C-42E4-9163-EEBFBFBC9746}"/>
    <cellStyle name="SAPBEXaggDataEmph 5" xfId="3624" xr:uid="{092381EC-B766-40F9-A63D-76424919B20A}"/>
    <cellStyle name="SAPBEXaggDataEmph 5 2" xfId="11668" xr:uid="{7A89FBC6-C8DB-44B1-AA7F-1314696FEF3A}"/>
    <cellStyle name="SAPBEXaggDataEmph 5 3" xfId="12088" xr:uid="{24B23821-3178-4156-8AF6-AF6B5003C573}"/>
    <cellStyle name="SAPBEXaggDataEmph 5 4" xfId="12553" xr:uid="{092F7F9F-DBDC-4472-9239-6F424BBE96B0}"/>
    <cellStyle name="SAPBEXaggDataEmph 6" xfId="11454" xr:uid="{55041423-18AC-4E02-82C1-332B78187A3A}"/>
    <cellStyle name="SAPBEXaggDataEmph 7" xfId="11867" xr:uid="{CE6B52E7-C9CB-4686-B0A5-BFABFB8249AA}"/>
    <cellStyle name="SAPBEXaggDataEmph 8" xfId="12271" xr:uid="{070AB396-1619-4CDB-965F-06398E318AC7}"/>
    <cellStyle name="SAPBEXaggItem" xfId="1992" xr:uid="{C25ED737-D589-44A6-92B9-53B19351C600}"/>
    <cellStyle name="SAPBEXaggItem 2" xfId="2159" xr:uid="{4BF97C1E-3CB2-44B2-BB87-C6AB3CE5DED8}"/>
    <cellStyle name="SAPBEXaggItem 2 2" xfId="3542" xr:uid="{16676C36-3BBB-4BBB-BD26-416E5D9047E0}"/>
    <cellStyle name="SAPBEXaggItem 2 2 2" xfId="11593" xr:uid="{3897B322-47E1-40DF-B027-950ECF404DEC}"/>
    <cellStyle name="SAPBEXaggItem 2 2 2 2" xfId="13163" xr:uid="{E7EDB81D-F76E-4579-973C-0142F25295B0}"/>
    <cellStyle name="SAPBEXaggItem 2 2 3" xfId="12013" xr:uid="{061EF79F-25CD-49A8-AFC1-A8059CE004B5}"/>
    <cellStyle name="SAPBEXaggItem 2 2 4" xfId="12468" xr:uid="{CE04DB2F-087F-459D-8640-31BD8E9DD177}"/>
    <cellStyle name="SAPBEXaggItem 2 3" xfId="3685" xr:uid="{1EB7D76A-B984-4590-A9DD-306CA8BCE69D}"/>
    <cellStyle name="SAPBEXaggItem 2 3 2" xfId="11729" xr:uid="{93EF8D2A-1973-405F-9E9F-E5D6D751FBCB}"/>
    <cellStyle name="SAPBEXaggItem 2 3 2 2" xfId="13270" xr:uid="{9A647A25-A596-423E-85C8-9D8E60A899DF}"/>
    <cellStyle name="SAPBEXaggItem 2 3 3" xfId="12149" xr:uid="{78188F2D-B050-4749-AC4B-02B4CFA8A29D}"/>
    <cellStyle name="SAPBEXaggItem 2 3 4" xfId="12615" xr:uid="{C0BB689D-9CEC-4864-95AB-B474445D3269}"/>
    <cellStyle name="SAPBEXaggItem 2 4" xfId="3887" xr:uid="{552A9A6F-0F93-4250-8694-86FEE247752D}"/>
    <cellStyle name="SAPBEXaggItem 2 4 2" xfId="11777" xr:uid="{87A560FE-81D4-4431-9425-855674A0CA51}"/>
    <cellStyle name="SAPBEXaggItem 2 4 3" xfId="12196" xr:uid="{45D57B7F-8D21-4C2B-A5C7-93D7743E4A1E}"/>
    <cellStyle name="SAPBEXaggItem 2 4 4" xfId="12830" xr:uid="{906771ED-58E4-4694-9F5B-D27D39B6A4F0}"/>
    <cellStyle name="SAPBEXaggItem 2 5" xfId="11495" xr:uid="{AD069FE3-754B-4921-90EE-AA075A875377}"/>
    <cellStyle name="SAPBEXaggItem 2 6" xfId="11911" xr:uid="{D97A18C7-3A01-4279-8BBD-2D5A9AB1233B}"/>
    <cellStyle name="SAPBEXaggItem 2 7" xfId="12330" xr:uid="{DC93B335-102B-402B-B40C-8936A53D8D8F}"/>
    <cellStyle name="SAPBEXaggItem 3" xfId="3502" xr:uid="{2E4612A7-07E9-451B-850E-721B3D796AC2}"/>
    <cellStyle name="SAPBEXaggItem 3 2" xfId="11554" xr:uid="{70E55E6E-04B7-44D6-B863-CC7ABDBF4D13}"/>
    <cellStyle name="SAPBEXaggItem 3 2 2" xfId="13123" xr:uid="{D4A8013E-7ED2-494E-AEC1-462846D17A01}"/>
    <cellStyle name="SAPBEXaggItem 3 3" xfId="11974" xr:uid="{4EB8A7F9-3AF7-4595-A324-3E94DD9155CE}"/>
    <cellStyle name="SAPBEXaggItem 3 4" xfId="12428" xr:uid="{380E1FF2-ABBD-4AE9-98A3-035E41547DA8}"/>
    <cellStyle name="SAPBEXaggItem 4" xfId="3643" xr:uid="{1777506B-5322-46F3-834A-9A88872FA650}"/>
    <cellStyle name="SAPBEXaggItem 4 2" xfId="11687" xr:uid="{071023B2-DD58-46CF-9878-42320A3A957F}"/>
    <cellStyle name="SAPBEXaggItem 4 2 2" xfId="13232" xr:uid="{D6DF1105-7394-48EE-8A07-3E28E28C8D4B}"/>
    <cellStyle name="SAPBEXaggItem 4 3" xfId="12107" xr:uid="{593F71A1-5862-4316-B014-A5B04CB92415}"/>
    <cellStyle name="SAPBEXaggItem 4 4" xfId="12573" xr:uid="{D642AA48-EA13-443F-947D-567D384FA5F0}"/>
    <cellStyle name="SAPBEXaggItem 5" xfId="3603" xr:uid="{14C85860-2EC5-444D-84C0-22D29BE85779}"/>
    <cellStyle name="SAPBEXaggItem 5 2" xfId="11647" xr:uid="{E5AC2C48-F278-4ABF-9BF0-B0083243A545}"/>
    <cellStyle name="SAPBEXaggItem 5 3" xfId="12067" xr:uid="{AC91B32A-E046-4643-8EAC-9A5A5B8091B2}"/>
    <cellStyle name="SAPBEXaggItem 5 4" xfId="12532" xr:uid="{B3A5C99F-1069-437F-A1EE-76EDF4A4EE39}"/>
    <cellStyle name="SAPBEXaggItem 6" xfId="11455" xr:uid="{102129F8-5C0F-44C2-B6A6-EF20731ECC49}"/>
    <cellStyle name="SAPBEXaggItem 7" xfId="11868" xr:uid="{A3721E13-4111-43BD-AB08-0C6AD1410653}"/>
    <cellStyle name="SAPBEXaggItem 8" xfId="12272" xr:uid="{A74C3DAF-9404-42F4-8315-71A488155A96}"/>
    <cellStyle name="SAPBEXaggItemX" xfId="1993" xr:uid="{A7758438-6177-47D5-88AB-3B9EAB03BDC2}"/>
    <cellStyle name="SAPBEXaggItemX 2" xfId="2172" xr:uid="{0D462914-7825-49BE-8E62-AD4EC918F1B5}"/>
    <cellStyle name="SAPBEXaggItemX 2 2" xfId="3550" xr:uid="{2482351D-F516-417E-9E47-835E6B842E2D}"/>
    <cellStyle name="SAPBEXaggItemX 2 2 2" xfId="11601" xr:uid="{92A686F3-6E56-4199-8372-70C7CBE85C1E}"/>
    <cellStyle name="SAPBEXaggItemX 2 2 2 2" xfId="13171" xr:uid="{233F2BF1-C914-4504-849F-6692F6C6E65A}"/>
    <cellStyle name="SAPBEXaggItemX 2 2 3" xfId="12021" xr:uid="{04E88CB0-60F4-49FC-8C6C-FC9AE838D995}"/>
    <cellStyle name="SAPBEXaggItemX 2 2 4" xfId="12476" xr:uid="{0DA7D020-B48E-4DD5-A012-D05EF6505C98}"/>
    <cellStyle name="SAPBEXaggItemX 2 3" xfId="3693" xr:uid="{7578F95A-8D80-4AF2-9A37-8769189C826F}"/>
    <cellStyle name="SAPBEXaggItemX 2 3 2" xfId="11737" xr:uid="{8165F0BD-C2E5-4EA5-A4ED-6C0A4499AAB2}"/>
    <cellStyle name="SAPBEXaggItemX 2 3 2 2" xfId="13278" xr:uid="{BEF03F08-7DCE-4CE1-B3D3-2862B5ACEC16}"/>
    <cellStyle name="SAPBEXaggItemX 2 3 3" xfId="12157" xr:uid="{E6BE7951-8DD9-4FB3-BE6A-93283BABEF85}"/>
    <cellStyle name="SAPBEXaggItemX 2 3 4" xfId="12623" xr:uid="{A3D44E3C-5033-4E4B-881C-F41CD0B38688}"/>
    <cellStyle name="SAPBEXaggItemX 2 4" xfId="3895" xr:uid="{303137CB-2587-4C15-A9DC-B274BB68A95D}"/>
    <cellStyle name="SAPBEXaggItemX 2 4 2" xfId="11785" xr:uid="{37767133-A88C-4967-B4F4-249148C553D9}"/>
    <cellStyle name="SAPBEXaggItemX 2 4 3" xfId="12204" xr:uid="{3484B4F0-FBB2-459F-BD8C-963F5791B726}"/>
    <cellStyle name="SAPBEXaggItemX 2 4 4" xfId="12842" xr:uid="{C73638B6-C5C3-4D16-A1EC-6DD957074360}"/>
    <cellStyle name="SAPBEXaggItemX 2 5" xfId="11502" xr:uid="{89FF3DD4-C179-41B7-ACF0-733C12BBC214}"/>
    <cellStyle name="SAPBEXaggItemX 2 6" xfId="11918" xr:uid="{E5E1019E-4FA0-4E57-B9FF-0CFBBBA03FAC}"/>
    <cellStyle name="SAPBEXaggItemX 2 7" xfId="12344" xr:uid="{53F73B0E-9766-41AD-AC91-E3A88028B310}"/>
    <cellStyle name="SAPBEXaggItemX 3" xfId="3503" xr:uid="{3B6700F6-6C65-4738-8E7C-E709D37157D4}"/>
    <cellStyle name="SAPBEXaggItemX 3 2" xfId="11555" xr:uid="{858E738E-A1FD-4583-ACC7-FB3BF7F07E9E}"/>
    <cellStyle name="SAPBEXaggItemX 3 2 2" xfId="13124" xr:uid="{8AD8AE7A-45F6-4A81-B8D5-EB3A1D7836E4}"/>
    <cellStyle name="SAPBEXaggItemX 3 3" xfId="11975" xr:uid="{DBE50068-1231-4D45-AB17-78819FEC42EC}"/>
    <cellStyle name="SAPBEXaggItemX 3 4" xfId="12429" xr:uid="{06F1C98B-38A1-444B-96FC-F0FE98F7EB2B}"/>
    <cellStyle name="SAPBEXaggItemX 4" xfId="3644" xr:uid="{C6637E3A-2359-4976-9535-25127B0EC527}"/>
    <cellStyle name="SAPBEXaggItemX 4 2" xfId="11688" xr:uid="{B26F6F81-D290-4169-8334-8414D869877D}"/>
    <cellStyle name="SAPBEXaggItemX 4 2 2" xfId="13233" xr:uid="{4B56295C-7E6F-45C8-B245-6A890CD30EE9}"/>
    <cellStyle name="SAPBEXaggItemX 4 3" xfId="12108" xr:uid="{6006727B-ED87-4EFA-A13A-25B4DB32F815}"/>
    <cellStyle name="SAPBEXaggItemX 4 4" xfId="12574" xr:uid="{4D8D9E2C-898F-4AC3-9D3D-EB805B153546}"/>
    <cellStyle name="SAPBEXaggItemX 5" xfId="3620" xr:uid="{B783432B-724D-41A3-83F0-D087B29BFD76}"/>
    <cellStyle name="SAPBEXaggItemX 5 2" xfId="11664" xr:uid="{AF12CD92-E54F-41AE-A5BA-936CF6A5BCBB}"/>
    <cellStyle name="SAPBEXaggItemX 5 3" xfId="12084" xr:uid="{FB4F7C22-AA97-4ECA-A497-764A9F6CE80C}"/>
    <cellStyle name="SAPBEXaggItemX 5 4" xfId="12549" xr:uid="{6CFDFE1C-5DCC-4EAB-AC6B-B0F639A88D2F}"/>
    <cellStyle name="SAPBEXaggItemX 6" xfId="11456" xr:uid="{41CF7E4B-A164-43FE-A37D-648664C5372B}"/>
    <cellStyle name="SAPBEXaggItemX 7" xfId="11869" xr:uid="{E178DBDC-B543-4299-B39E-ACED006478CF}"/>
    <cellStyle name="SAPBEXaggItemX 8" xfId="12273" xr:uid="{5B14F8C1-CAF2-4242-86BE-308004DFB1D4}"/>
    <cellStyle name="SAPBEXchaText" xfId="1994" xr:uid="{52AC05C9-6C59-46FB-A377-09325B2A2907}"/>
    <cellStyle name="SAPBEXchaText 2" xfId="2175" xr:uid="{347A4343-71D2-419A-88A1-EA82C4502A38}"/>
    <cellStyle name="SAPBEXchaText 2 2" xfId="3553" xr:uid="{97B5606C-9621-4E06-AF76-5AD8B0D5DC8E}"/>
    <cellStyle name="SAPBEXchaText 2 2 2" xfId="11604" xr:uid="{8A907D0D-F31F-4E9C-8815-7438EAEA0028}"/>
    <cellStyle name="SAPBEXchaText 2 2 2 2" xfId="13174" xr:uid="{90CC80C3-C332-4E10-B3DA-CF214E4190EA}"/>
    <cellStyle name="SAPBEXchaText 2 2 3" xfId="12024" xr:uid="{B6C02113-C8E1-45B2-8484-85E430EA0813}"/>
    <cellStyle name="SAPBEXchaText 2 2 4" xfId="12479" xr:uid="{4FFCB337-E296-4B7A-9AED-51B50C8943BA}"/>
    <cellStyle name="SAPBEXchaText 2 3" xfId="3696" xr:uid="{739D3756-C983-4DB4-A1AC-EB24583AEA61}"/>
    <cellStyle name="SAPBEXchaText 2 3 2" xfId="11740" xr:uid="{51C80CCA-E1DB-4ACA-B372-08BA6FD4F899}"/>
    <cellStyle name="SAPBEXchaText 2 3 2 2" xfId="13281" xr:uid="{7321FF29-34DF-4480-848A-385A59A39862}"/>
    <cellStyle name="SAPBEXchaText 2 3 3" xfId="12160" xr:uid="{13707698-DDE8-44B3-BF3A-423230CFA6FA}"/>
    <cellStyle name="SAPBEXchaText 2 3 4" xfId="12626" xr:uid="{072B885E-2AD7-49E9-A083-7ED96F594645}"/>
    <cellStyle name="SAPBEXchaText 2 4" xfId="3898" xr:uid="{5504DE10-90EB-495D-BCFB-18434E19CCF8}"/>
    <cellStyle name="SAPBEXchaText 2 4 2" xfId="11788" xr:uid="{5CCC8FBA-CFD6-42EA-ADCB-3E408427A8BC}"/>
    <cellStyle name="SAPBEXchaText 2 4 3" xfId="12207" xr:uid="{B460D0AA-B311-4192-8E8F-423086F81228}"/>
    <cellStyle name="SAPBEXchaText 2 4 4" xfId="12845" xr:uid="{46B2EF75-4F1D-4A33-84FC-C07BA001353F}"/>
    <cellStyle name="SAPBEXchaText 2 5" xfId="11505" xr:uid="{4FB27FAF-5EFF-45BC-B187-994B32E8DF72}"/>
    <cellStyle name="SAPBEXchaText 2 6" xfId="11921" xr:uid="{4F9E28BE-96F9-4F13-B6AD-E42950A7F893}"/>
    <cellStyle name="SAPBEXchaText 2 7" xfId="12347" xr:uid="{440D9D0F-04D4-4E35-8B29-8FAC07198225}"/>
    <cellStyle name="SAPBEXchaText 3" xfId="3504" xr:uid="{8EA9CE13-3090-410C-AA19-CAD3DD1909CD}"/>
    <cellStyle name="SAPBEXchaText 3 2" xfId="11556" xr:uid="{3969D07C-5FA3-4767-AF30-CDD7D1C22944}"/>
    <cellStyle name="SAPBEXchaText 3 2 2" xfId="13125" xr:uid="{24C388ED-0753-41E3-A3C4-44E73AA7206C}"/>
    <cellStyle name="SAPBEXchaText 3 3" xfId="11976" xr:uid="{CA533296-1DEA-4CAD-BE48-C8958D3278ED}"/>
    <cellStyle name="SAPBEXchaText 3 4" xfId="12430" xr:uid="{10B96F11-28E4-4D15-AB8D-DAC844768596}"/>
    <cellStyle name="SAPBEXchaText 4" xfId="3645" xr:uid="{8CF86619-E039-4DAE-9ABD-2B2F42252404}"/>
    <cellStyle name="SAPBEXchaText 4 2" xfId="11689" xr:uid="{91549E50-DE4A-4764-8397-64095ED25DFE}"/>
    <cellStyle name="SAPBEXchaText 4 2 2" xfId="13234" xr:uid="{128A50CC-CC71-4CF3-9F3A-E5FD8290DA88}"/>
    <cellStyle name="SAPBEXchaText 4 3" xfId="12109" xr:uid="{0D06DC13-4ABC-42A5-BFD8-6E57F2816B7C}"/>
    <cellStyle name="SAPBEXchaText 4 4" xfId="12575" xr:uid="{128ED330-AF58-4F46-808C-7AB29F785EDE}"/>
    <cellStyle name="SAPBEXchaText 5" xfId="3601" xr:uid="{606FDE27-D839-4061-8C8F-D8BC0E31F3D8}"/>
    <cellStyle name="SAPBEXchaText 5 2" xfId="11645" xr:uid="{E4A697F4-ED03-4B22-814E-A84D296AE597}"/>
    <cellStyle name="SAPBEXchaText 5 3" xfId="12065" xr:uid="{493A7CCE-4A70-473D-94E1-65397A7DEA54}"/>
    <cellStyle name="SAPBEXchaText 5 4" xfId="12529" xr:uid="{0A698236-20B0-4376-AD2E-5C1BF211B397}"/>
    <cellStyle name="SAPBEXchaText 6" xfId="11457" xr:uid="{09664DAE-7049-4124-97C3-1A330BA077CA}"/>
    <cellStyle name="SAPBEXchaText 7" xfId="11870" xr:uid="{DD165207-0B86-49B0-8F33-5403E1C938BD}"/>
    <cellStyle name="SAPBEXchaText 8" xfId="12274" xr:uid="{8DAFC947-0066-44FB-B66B-5A49E5C45B5F}"/>
    <cellStyle name="SAPBEXexcBad7" xfId="1995" xr:uid="{187C41A5-2027-4665-A417-AB03AE26189F}"/>
    <cellStyle name="SAPBEXexcBad7 2" xfId="2178" xr:uid="{7ACE9354-8530-4AF9-9F1A-2C49CD63DA56}"/>
    <cellStyle name="SAPBEXexcBad7 2 2" xfId="3556" xr:uid="{9662C0E3-0931-4226-8AAF-D02A884F3860}"/>
    <cellStyle name="SAPBEXexcBad7 2 2 2" xfId="11607" xr:uid="{9D9EDDDC-F6E3-439C-9529-BB9DC461A5CB}"/>
    <cellStyle name="SAPBEXexcBad7 2 2 2 2" xfId="13177" xr:uid="{A3C1DB04-48FC-4EB5-A185-5C2315B64585}"/>
    <cellStyle name="SAPBEXexcBad7 2 2 3" xfId="12027" xr:uid="{C6B83A00-C892-461F-9FE4-94B873331CDC}"/>
    <cellStyle name="SAPBEXexcBad7 2 2 4" xfId="12482" xr:uid="{44222EC3-B6F8-4D8E-B88F-58F48D3635C2}"/>
    <cellStyle name="SAPBEXexcBad7 2 3" xfId="3699" xr:uid="{7485AC15-3DD7-48EC-A6F5-736C39BDBED0}"/>
    <cellStyle name="SAPBEXexcBad7 2 3 2" xfId="11743" xr:uid="{C3534BF4-48B3-4013-8CD4-AEB830C0B898}"/>
    <cellStyle name="SAPBEXexcBad7 2 3 2 2" xfId="13284" xr:uid="{680EA644-E291-42E2-9EF3-EB956A85A693}"/>
    <cellStyle name="SAPBEXexcBad7 2 3 3" xfId="12163" xr:uid="{A0AEBEAA-F52C-482E-8AB8-DF7AC93CD581}"/>
    <cellStyle name="SAPBEXexcBad7 2 3 4" xfId="12629" xr:uid="{89E06606-4907-442A-8D3B-73C058AB5E92}"/>
    <cellStyle name="SAPBEXexcBad7 2 4" xfId="3901" xr:uid="{A7F5959B-8CAF-49F9-9EBC-54750F73BDC5}"/>
    <cellStyle name="SAPBEXexcBad7 2 4 2" xfId="11791" xr:uid="{FCDEECF2-482B-4EF9-AD30-5015AF991DC9}"/>
    <cellStyle name="SAPBEXexcBad7 2 4 3" xfId="12210" xr:uid="{6CE0B6FA-B544-43E1-9710-9EB8AD6F916D}"/>
    <cellStyle name="SAPBEXexcBad7 2 4 4" xfId="12848" xr:uid="{4C93D608-4FF9-4D37-A92E-5B385A81BB77}"/>
    <cellStyle name="SAPBEXexcBad7 2 5" xfId="11508" xr:uid="{058966B4-1AF7-4FB7-B6C5-068A33996D24}"/>
    <cellStyle name="SAPBEXexcBad7 2 6" xfId="11924" xr:uid="{E6DF0865-32C0-4137-9198-309E27980C42}"/>
    <cellStyle name="SAPBEXexcBad7 2 7" xfId="12350" xr:uid="{85446B38-9530-474F-91CD-EB01869FF78D}"/>
    <cellStyle name="SAPBEXexcBad7 3" xfId="3505" xr:uid="{C96891AA-F704-4104-839F-DEB383BAC468}"/>
    <cellStyle name="SAPBEXexcBad7 3 2" xfId="11557" xr:uid="{1635F4EE-95D5-47DE-AA6C-76D231AD5F31}"/>
    <cellStyle name="SAPBEXexcBad7 3 2 2" xfId="13126" xr:uid="{1D981E70-5AD8-472A-ADD3-19B6156D5F08}"/>
    <cellStyle name="SAPBEXexcBad7 3 3" xfId="11977" xr:uid="{8E6E432A-534A-4825-A9C9-E338366D15B6}"/>
    <cellStyle name="SAPBEXexcBad7 3 4" xfId="12431" xr:uid="{4E66213A-F989-4497-A5A1-C3A558DD1DCD}"/>
    <cellStyle name="SAPBEXexcBad7 4" xfId="3646" xr:uid="{CC5AB7E1-31F8-498D-AAFD-751AA86539F8}"/>
    <cellStyle name="SAPBEXexcBad7 4 2" xfId="11690" xr:uid="{8D6A2CC2-51AA-47A5-B951-EBFCCBD9BB35}"/>
    <cellStyle name="SAPBEXexcBad7 4 2 2" xfId="13235" xr:uid="{97C24BC8-FFAD-4DE6-8BD8-145471F16DEE}"/>
    <cellStyle name="SAPBEXexcBad7 4 3" xfId="12110" xr:uid="{99545505-101F-4376-8AE7-889650A54615}"/>
    <cellStyle name="SAPBEXexcBad7 4 4" xfId="12576" xr:uid="{761B41E6-2AC0-405F-B5A3-603B41B019E3}"/>
    <cellStyle name="SAPBEXexcBad7 5" xfId="3616" xr:uid="{DC888B12-00B3-4FAF-958C-26132288FA62}"/>
    <cellStyle name="SAPBEXexcBad7 5 2" xfId="11660" xr:uid="{3A558803-6054-4434-A49B-A452002B4F4B}"/>
    <cellStyle name="SAPBEXexcBad7 5 3" xfId="12080" xr:uid="{703A6F30-22E5-46B1-81EC-EFEC41195734}"/>
    <cellStyle name="SAPBEXexcBad7 5 4" xfId="12545" xr:uid="{6202C499-15C3-47F0-9626-B9112CBE584E}"/>
    <cellStyle name="SAPBEXexcBad7 6" xfId="11458" xr:uid="{94D457DF-5975-4CFC-8555-04EA75C73C90}"/>
    <cellStyle name="SAPBEXexcBad7 7" xfId="11871" xr:uid="{A8F68468-D47D-4B92-84D0-31B8547B5A0D}"/>
    <cellStyle name="SAPBEXexcBad7 8" xfId="12275" xr:uid="{A752BE5C-4089-48AD-8338-E4D1B3DFA9CC}"/>
    <cellStyle name="SAPBEXexcBad8" xfId="1996" xr:uid="{DC3CFC68-F760-483C-BCE6-E499C9FDB864}"/>
    <cellStyle name="SAPBEXexcBad8 2" xfId="2181" xr:uid="{67B04BBD-3826-454E-BCBE-47877AF9E55A}"/>
    <cellStyle name="SAPBEXexcBad8 2 2" xfId="3559" xr:uid="{0594241C-8A1B-42BA-B0BE-8447DD484FC2}"/>
    <cellStyle name="SAPBEXexcBad8 2 2 2" xfId="11610" xr:uid="{4A572E33-11DA-4530-AF05-101381E76F2F}"/>
    <cellStyle name="SAPBEXexcBad8 2 2 2 2" xfId="13180" xr:uid="{7585FF05-3141-4A87-A40B-F319EAF5EA42}"/>
    <cellStyle name="SAPBEXexcBad8 2 2 3" xfId="12030" xr:uid="{94949C59-4436-4950-B37E-BAE619EA5E73}"/>
    <cellStyle name="SAPBEXexcBad8 2 2 4" xfId="12485" xr:uid="{A20E77B4-6351-47F6-B43B-202C40900054}"/>
    <cellStyle name="SAPBEXexcBad8 2 3" xfId="3702" xr:uid="{5148809C-5088-4A65-910C-29DB27CC7712}"/>
    <cellStyle name="SAPBEXexcBad8 2 3 2" xfId="11746" xr:uid="{9C6D62E0-33A9-41AD-A1F0-46B4D6CE7470}"/>
    <cellStyle name="SAPBEXexcBad8 2 3 2 2" xfId="13287" xr:uid="{36DA521E-34F0-41D1-970E-33C1055D7531}"/>
    <cellStyle name="SAPBEXexcBad8 2 3 3" xfId="12166" xr:uid="{77A157F7-0591-44F3-890D-F91C45FDBD00}"/>
    <cellStyle name="SAPBEXexcBad8 2 3 4" xfId="12632" xr:uid="{D68EDA03-D241-4155-96C8-FD60531E90F9}"/>
    <cellStyle name="SAPBEXexcBad8 2 4" xfId="3904" xr:uid="{FACFF16B-0D59-4B5F-955D-CB628F69A6DE}"/>
    <cellStyle name="SAPBEXexcBad8 2 4 2" xfId="11794" xr:uid="{3697068F-2361-494D-A360-87176028A0FC}"/>
    <cellStyle name="SAPBEXexcBad8 2 4 3" xfId="12213" xr:uid="{B46E0DA4-B9A5-4DE2-A9F1-7DAE4F65FC08}"/>
    <cellStyle name="SAPBEXexcBad8 2 4 4" xfId="12851" xr:uid="{E3A63278-2B5D-4C9A-AAF0-67C1E4EC0347}"/>
    <cellStyle name="SAPBEXexcBad8 2 5" xfId="11511" xr:uid="{32DA70D7-31B7-4CFB-82A0-398513801801}"/>
    <cellStyle name="SAPBEXexcBad8 2 6" xfId="11927" xr:uid="{5E850188-9F0D-43B8-8FDF-2B62C876CD77}"/>
    <cellStyle name="SAPBEXexcBad8 2 7" xfId="12353" xr:uid="{7ED8587E-2CC9-4A4E-B33E-8C8477C1223C}"/>
    <cellStyle name="SAPBEXexcBad8 3" xfId="3506" xr:uid="{B5240167-F8BA-4E99-A39F-3FDE94EC2BE7}"/>
    <cellStyle name="SAPBEXexcBad8 3 2" xfId="11558" xr:uid="{09F622ED-46A4-474D-A7BD-76E72109794B}"/>
    <cellStyle name="SAPBEXexcBad8 3 2 2" xfId="13127" xr:uid="{41942649-1309-4B9A-BF42-B4F8E7C52CA1}"/>
    <cellStyle name="SAPBEXexcBad8 3 3" xfId="11978" xr:uid="{296DE882-3910-4ABE-8A4E-E6B6EC8CFB58}"/>
    <cellStyle name="SAPBEXexcBad8 3 4" xfId="12432" xr:uid="{DD7694D1-3221-4E38-A4B3-3B5F6BBAED4B}"/>
    <cellStyle name="SAPBEXexcBad8 4" xfId="3647" xr:uid="{5E7AC0F7-4812-4E74-8AB5-A54764547A0F}"/>
    <cellStyle name="SAPBEXexcBad8 4 2" xfId="11691" xr:uid="{933A43AD-477E-46B5-86B1-5FAB2B782B97}"/>
    <cellStyle name="SAPBEXexcBad8 4 2 2" xfId="13236" xr:uid="{467A3F98-1D8C-4819-AD86-9F565BA44A0A}"/>
    <cellStyle name="SAPBEXexcBad8 4 3" xfId="12111" xr:uid="{6EDE6E24-B361-4148-A547-AC645957EF75}"/>
    <cellStyle name="SAPBEXexcBad8 4 4" xfId="12577" xr:uid="{1F4197DD-5943-4523-942A-3CBD14598B84}"/>
    <cellStyle name="SAPBEXexcBad8 5" xfId="3599" xr:uid="{208F771D-BC4D-466C-8DF5-927ACFFF3506}"/>
    <cellStyle name="SAPBEXexcBad8 5 2" xfId="11643" xr:uid="{2DAF0EAF-AA8E-4FD3-8615-0F751EE0B413}"/>
    <cellStyle name="SAPBEXexcBad8 5 3" xfId="12063" xr:uid="{2A05B786-0B18-4DA2-AFF3-6791904A5AE2}"/>
    <cellStyle name="SAPBEXexcBad8 5 4" xfId="12527" xr:uid="{DB6EBFA6-D7D0-496B-8EE1-F48039794A1E}"/>
    <cellStyle name="SAPBEXexcBad8 6" xfId="11459" xr:uid="{BC788D7F-257D-454F-854D-78761227BD61}"/>
    <cellStyle name="SAPBEXexcBad8 7" xfId="11872" xr:uid="{4D8565FD-AB55-4C58-9C0A-1890BEBE490C}"/>
    <cellStyle name="SAPBEXexcBad8 8" xfId="12276" xr:uid="{47FF7402-3617-45D6-A543-EACD3F81372D}"/>
    <cellStyle name="SAPBEXexcBad9" xfId="1997" xr:uid="{58D85840-F58C-4480-AEC5-8BD15ECC9683}"/>
    <cellStyle name="SAPBEXexcBad9 2" xfId="2184" xr:uid="{2FAB357A-B266-44EB-9823-263EF1EAB618}"/>
    <cellStyle name="SAPBEXexcBad9 2 2" xfId="3562" xr:uid="{7E95A0E2-D47C-4470-90C1-EEFD091440B0}"/>
    <cellStyle name="SAPBEXexcBad9 2 2 2" xfId="11613" xr:uid="{3107B0DC-4243-497C-8EEB-13F51E0BDA28}"/>
    <cellStyle name="SAPBEXexcBad9 2 2 2 2" xfId="13183" xr:uid="{AF7A9DCE-EACB-4A79-ADAA-3DE7A6FE958C}"/>
    <cellStyle name="SAPBEXexcBad9 2 2 3" xfId="12033" xr:uid="{D80454CE-4337-4725-8E53-B51D6E439A45}"/>
    <cellStyle name="SAPBEXexcBad9 2 2 4" xfId="12488" xr:uid="{B8494DDD-AB74-4669-A810-1220910B74FC}"/>
    <cellStyle name="SAPBEXexcBad9 2 3" xfId="3705" xr:uid="{BED20CCE-9FB8-4293-9BF7-7786E2128AF3}"/>
    <cellStyle name="SAPBEXexcBad9 2 3 2" xfId="11749" xr:uid="{C7A9B7A8-8CCC-46BA-810A-FDBFA429E829}"/>
    <cellStyle name="SAPBEXexcBad9 2 3 2 2" xfId="13290" xr:uid="{31170174-E08B-4B50-91A8-848A7EE008B9}"/>
    <cellStyle name="SAPBEXexcBad9 2 3 3" xfId="12169" xr:uid="{A49F9C95-7DE7-4D02-A484-821A409A8722}"/>
    <cellStyle name="SAPBEXexcBad9 2 3 4" xfId="12635" xr:uid="{BD4558C6-5BBA-4A1D-A0CF-1373435D51C8}"/>
    <cellStyle name="SAPBEXexcBad9 2 4" xfId="3907" xr:uid="{3F2D613B-18F8-476B-95DB-BCA0DF75954C}"/>
    <cellStyle name="SAPBEXexcBad9 2 4 2" xfId="11797" xr:uid="{971B148B-AB90-4AF9-A0D0-1F54F5B303C0}"/>
    <cellStyle name="SAPBEXexcBad9 2 4 3" xfId="12216" xr:uid="{C7B26390-C331-4154-AB71-82019C213CCD}"/>
    <cellStyle name="SAPBEXexcBad9 2 4 4" xfId="12854" xr:uid="{1A9D15B9-3910-441F-8D81-97D54E3EA547}"/>
    <cellStyle name="SAPBEXexcBad9 2 5" xfId="11514" xr:uid="{41AE39B7-EDCA-47F8-8AA7-190C26D8C126}"/>
    <cellStyle name="SAPBEXexcBad9 2 6" xfId="11930" xr:uid="{81EA7678-BCC9-412A-9F63-9A3C7365C5F0}"/>
    <cellStyle name="SAPBEXexcBad9 2 7" xfId="12356" xr:uid="{444923EF-F16F-4136-9E7F-6789C42D1A39}"/>
    <cellStyle name="SAPBEXexcBad9 3" xfId="3507" xr:uid="{CC03F490-5449-4256-B631-D4577900BB16}"/>
    <cellStyle name="SAPBEXexcBad9 3 2" xfId="11559" xr:uid="{1FDF6695-CEA2-4F35-A4C2-9B941A204556}"/>
    <cellStyle name="SAPBEXexcBad9 3 2 2" xfId="13128" xr:uid="{66DB6B3A-F1A0-4EEE-84AD-BBF8B1A5B8D7}"/>
    <cellStyle name="SAPBEXexcBad9 3 3" xfId="11979" xr:uid="{2E45E76F-994C-417F-B335-7ED93A91F28D}"/>
    <cellStyle name="SAPBEXexcBad9 3 4" xfId="12433" xr:uid="{D85AABFD-6E27-4BB6-BA48-192D44541FD8}"/>
    <cellStyle name="SAPBEXexcBad9 4" xfId="3648" xr:uid="{12A2E234-0DD7-4CD8-9265-ABE092338C61}"/>
    <cellStyle name="SAPBEXexcBad9 4 2" xfId="11692" xr:uid="{AF554062-81B9-4FB0-8A65-10E0DA7637F0}"/>
    <cellStyle name="SAPBEXexcBad9 4 2 2" xfId="13237" xr:uid="{893E39F5-AB33-4F4C-A325-D857DC6522EE}"/>
    <cellStyle name="SAPBEXexcBad9 4 3" xfId="12112" xr:uid="{80F01DA7-114B-4AA6-B5F1-4FFED45F2E8B}"/>
    <cellStyle name="SAPBEXexcBad9 4 4" xfId="12578" xr:uid="{8588F5CE-17EC-494C-A6F8-168952944DF8}"/>
    <cellStyle name="SAPBEXexcBad9 5" xfId="3613" xr:uid="{1A511A4A-ABEA-43C2-93AD-7B2B9A11308F}"/>
    <cellStyle name="SAPBEXexcBad9 5 2" xfId="11657" xr:uid="{8601EAD2-911D-495E-9336-47F6725BE17B}"/>
    <cellStyle name="SAPBEXexcBad9 5 3" xfId="12077" xr:uid="{1DBBD130-7113-499B-937E-97F1EBCCD67D}"/>
    <cellStyle name="SAPBEXexcBad9 5 4" xfId="12542" xr:uid="{2244A822-B89D-404B-8A64-8786EC499C98}"/>
    <cellStyle name="SAPBEXexcBad9 6" xfId="11460" xr:uid="{385BBA1A-C4BA-4125-A7E6-FEC80A37F8BD}"/>
    <cellStyle name="SAPBEXexcBad9 7" xfId="11873" xr:uid="{6A20FD11-494C-4456-81BD-9E245C198EC0}"/>
    <cellStyle name="SAPBEXexcBad9 8" xfId="12277" xr:uid="{B63452FB-91AC-4864-A1FA-D220AFD1C32D}"/>
    <cellStyle name="SAPBEXexcCritical4" xfId="1998" xr:uid="{89D9A807-33CF-4835-B1AA-6F15BA3ECFA2}"/>
    <cellStyle name="SAPBEXexcCritical4 2" xfId="2187" xr:uid="{2FB0BD1E-C908-405B-A4D7-A6C83EF810F5}"/>
    <cellStyle name="SAPBEXexcCritical4 2 2" xfId="3565" xr:uid="{170D370D-6A5D-4DB9-A1E1-452EA3BD95BB}"/>
    <cellStyle name="SAPBEXexcCritical4 2 2 2" xfId="11616" xr:uid="{C95CB3E0-C03E-4A48-83DB-92AEE225CF37}"/>
    <cellStyle name="SAPBEXexcCritical4 2 2 2 2" xfId="13186" xr:uid="{5E02D684-B8CA-4118-A564-720AF8685B9B}"/>
    <cellStyle name="SAPBEXexcCritical4 2 2 3" xfId="12036" xr:uid="{785DAAEB-0602-420B-9B8D-C434678EFD8E}"/>
    <cellStyle name="SAPBEXexcCritical4 2 2 4" xfId="12491" xr:uid="{3CC32887-2863-468C-BEA5-3E6BED6B26D0}"/>
    <cellStyle name="SAPBEXexcCritical4 2 3" xfId="3708" xr:uid="{427873DE-8CDC-45DF-812F-E1F227194188}"/>
    <cellStyle name="SAPBEXexcCritical4 2 3 2" xfId="11752" xr:uid="{45AD6998-A21B-4EB6-9123-E76FAF60C8A4}"/>
    <cellStyle name="SAPBEXexcCritical4 2 3 2 2" xfId="13293" xr:uid="{69FEE89C-3577-446B-837B-0B91E2B12E63}"/>
    <cellStyle name="SAPBEXexcCritical4 2 3 3" xfId="12172" xr:uid="{5BEF2918-EC96-40D8-8FF2-44367A4B612E}"/>
    <cellStyle name="SAPBEXexcCritical4 2 3 4" xfId="12638" xr:uid="{1B9382C1-6989-40ED-8581-F114601E1C91}"/>
    <cellStyle name="SAPBEXexcCritical4 2 4" xfId="3910" xr:uid="{FBC020AE-E407-4B5F-8306-EC7FD68FF2FB}"/>
    <cellStyle name="SAPBEXexcCritical4 2 4 2" xfId="11800" xr:uid="{C0C06F6F-04EF-415B-8FF3-C55031DB61D9}"/>
    <cellStyle name="SAPBEXexcCritical4 2 4 3" xfId="12219" xr:uid="{5787D3BA-D26D-4384-B91B-A5C78C3E3FC2}"/>
    <cellStyle name="SAPBEXexcCritical4 2 4 4" xfId="12857" xr:uid="{9EF0CFF8-790D-4F3C-B31B-E414918AB823}"/>
    <cellStyle name="SAPBEXexcCritical4 2 5" xfId="11517" xr:uid="{E761E970-3D05-430B-B84E-23D4D8FABBE4}"/>
    <cellStyle name="SAPBEXexcCritical4 2 6" xfId="11933" xr:uid="{547DEC70-E897-4852-B47D-7D8DFEDDB681}"/>
    <cellStyle name="SAPBEXexcCritical4 2 7" xfId="12359" xr:uid="{4DDD4D5D-8B73-477B-B9E3-4390CA79ECC8}"/>
    <cellStyle name="SAPBEXexcCritical4 3" xfId="3508" xr:uid="{4A5C5CB1-D8CD-47B1-BC86-006B46F9AF06}"/>
    <cellStyle name="SAPBEXexcCritical4 3 2" xfId="11560" xr:uid="{CA2B995E-10EC-45E6-B118-158B04EAC9B2}"/>
    <cellStyle name="SAPBEXexcCritical4 3 2 2" xfId="13129" xr:uid="{71837E80-9A75-485C-8A68-8D64B0FB9C1F}"/>
    <cellStyle name="SAPBEXexcCritical4 3 3" xfId="11980" xr:uid="{C1890F50-E85B-40AE-A439-929DF490388A}"/>
    <cellStyle name="SAPBEXexcCritical4 3 4" xfId="12434" xr:uid="{1975FDA0-CAA2-434C-B84C-C95E5A42119A}"/>
    <cellStyle name="SAPBEXexcCritical4 4" xfId="3649" xr:uid="{E72576A7-D1BD-48CD-A371-69E6B2589F8F}"/>
    <cellStyle name="SAPBEXexcCritical4 4 2" xfId="11693" xr:uid="{4BC7C521-35E7-4913-857C-B7D4297EFC8F}"/>
    <cellStyle name="SAPBEXexcCritical4 4 2 2" xfId="13238" xr:uid="{F19FF294-3500-4296-BE35-993129208C3A}"/>
    <cellStyle name="SAPBEXexcCritical4 4 3" xfId="12113" xr:uid="{7E5EAACA-F8DD-47B0-BBF2-7812A61FD366}"/>
    <cellStyle name="SAPBEXexcCritical4 4 4" xfId="12579" xr:uid="{15B1AEA9-F1D5-4D94-A9C0-283951609F54}"/>
    <cellStyle name="SAPBEXexcCritical4 5" xfId="3597" xr:uid="{518F5350-4D1F-471B-ADF3-6AD8B76F11B0}"/>
    <cellStyle name="SAPBEXexcCritical4 5 2" xfId="11642" xr:uid="{42FFE90C-954F-4653-A4F2-4B8CCFFB6C68}"/>
    <cellStyle name="SAPBEXexcCritical4 5 3" xfId="12062" xr:uid="{DA5663AC-B24D-435E-8DFE-9AAFEE3E3456}"/>
    <cellStyle name="SAPBEXexcCritical4 5 4" xfId="12525" xr:uid="{5075C189-E610-4E28-913B-20394915F45B}"/>
    <cellStyle name="SAPBEXexcCritical4 6" xfId="11461" xr:uid="{D8078F06-682E-453A-9E73-8C0323EA0893}"/>
    <cellStyle name="SAPBEXexcCritical4 7" xfId="11874" xr:uid="{E177904F-F586-4DE4-A072-D2B371DD6A56}"/>
    <cellStyle name="SAPBEXexcCritical4 8" xfId="12278" xr:uid="{DD9954E1-5F9A-43E8-A05F-C5305C54E4EA}"/>
    <cellStyle name="SAPBEXexcCritical5" xfId="1999" xr:uid="{35D2447D-FF64-46A2-92EA-77DBE1B38C72}"/>
    <cellStyle name="SAPBEXexcCritical5 2" xfId="2173" xr:uid="{6C255109-D42B-44C4-9E3C-18FDB65B5E08}"/>
    <cellStyle name="SAPBEXexcCritical5 2 2" xfId="3551" xr:uid="{3EBB6B62-08F8-4C6C-B3CD-382AA989ADF1}"/>
    <cellStyle name="SAPBEXexcCritical5 2 2 2" xfId="11602" xr:uid="{F7C6E9E7-F66F-4090-92B3-B84FD701DD13}"/>
    <cellStyle name="SAPBEXexcCritical5 2 2 2 2" xfId="13172" xr:uid="{089E603E-A7A6-46EC-9C12-9DCA7C62A3AA}"/>
    <cellStyle name="SAPBEXexcCritical5 2 2 3" xfId="12022" xr:uid="{511E222D-CD1D-4849-9F7A-A298F3714BDE}"/>
    <cellStyle name="SAPBEXexcCritical5 2 2 4" xfId="12477" xr:uid="{650D6985-FD90-4B79-BEE1-CD8BA16942E7}"/>
    <cellStyle name="SAPBEXexcCritical5 2 3" xfId="3694" xr:uid="{4DB80BC4-FFD6-4EA2-9202-499616D3349B}"/>
    <cellStyle name="SAPBEXexcCritical5 2 3 2" xfId="11738" xr:uid="{5DF4F0AA-5672-45A9-B0FD-375DF8B5DD8C}"/>
    <cellStyle name="SAPBEXexcCritical5 2 3 2 2" xfId="13279" xr:uid="{FFD3A858-4292-4C13-BBCB-CF07B1ADD5BF}"/>
    <cellStyle name="SAPBEXexcCritical5 2 3 3" xfId="12158" xr:uid="{0780E15B-9FB5-4047-AFE6-CAD0BD67030F}"/>
    <cellStyle name="SAPBEXexcCritical5 2 3 4" xfId="12624" xr:uid="{55124272-1062-41E5-9E36-CC83F684E3DA}"/>
    <cellStyle name="SAPBEXexcCritical5 2 4" xfId="3896" xr:uid="{608B8B00-1189-49E3-94D3-06CA7B2F3B9F}"/>
    <cellStyle name="SAPBEXexcCritical5 2 4 2" xfId="11786" xr:uid="{F5A5F72C-07AE-49F4-BE0C-C10F25A3BDB5}"/>
    <cellStyle name="SAPBEXexcCritical5 2 4 3" xfId="12205" xr:uid="{744DF0FA-26D4-41E5-A112-E7239251504E}"/>
    <cellStyle name="SAPBEXexcCritical5 2 4 4" xfId="12843" xr:uid="{CD9FECAA-CF7C-4B20-83D3-5B0F9C119F8E}"/>
    <cellStyle name="SAPBEXexcCritical5 2 5" xfId="11503" xr:uid="{EFEBC1FB-9758-4F02-9DD6-EBF3CB73C47E}"/>
    <cellStyle name="SAPBEXexcCritical5 2 6" xfId="11919" xr:uid="{0A97A6C8-86A8-4AE0-BEFD-6E372D90C4EB}"/>
    <cellStyle name="SAPBEXexcCritical5 2 7" xfId="12345" xr:uid="{F3265DBC-627B-4066-B56E-0049B87A3E70}"/>
    <cellStyle name="SAPBEXexcCritical5 3" xfId="3509" xr:uid="{E465BD24-F076-4628-A690-5807E070BCC8}"/>
    <cellStyle name="SAPBEXexcCritical5 3 2" xfId="11561" xr:uid="{E72C0E36-19E3-41C5-8FA8-CF5D65422E8D}"/>
    <cellStyle name="SAPBEXexcCritical5 3 2 2" xfId="13130" xr:uid="{66294696-9035-4D95-A60F-7BF30D400018}"/>
    <cellStyle name="SAPBEXexcCritical5 3 3" xfId="11981" xr:uid="{E1FF7D27-BB60-48EF-80D1-78C08E094880}"/>
    <cellStyle name="SAPBEXexcCritical5 3 4" xfId="12435" xr:uid="{B12315C3-55D6-4D94-B3C8-351030FAF138}"/>
    <cellStyle name="SAPBEXexcCritical5 4" xfId="3650" xr:uid="{6137B9DD-0FA9-465B-B3FF-CEDED2422A4C}"/>
    <cellStyle name="SAPBEXexcCritical5 4 2" xfId="11694" xr:uid="{954F04EE-EDAF-4EDA-935A-DF82E7CB0074}"/>
    <cellStyle name="SAPBEXexcCritical5 4 2 2" xfId="13239" xr:uid="{005821EB-3255-4016-8E68-4C1BF2125D4A}"/>
    <cellStyle name="SAPBEXexcCritical5 4 3" xfId="12114" xr:uid="{30AB6D83-11EE-4B30-9215-3CA342385263}"/>
    <cellStyle name="SAPBEXexcCritical5 4 4" xfId="12580" xr:uid="{875D69B9-FB83-4002-9558-8B05EB68F5B1}"/>
    <cellStyle name="SAPBEXexcCritical5 5" xfId="3636" xr:uid="{6C1161A3-44E7-47CA-9B78-0DE981406682}"/>
    <cellStyle name="SAPBEXexcCritical5 5 2" xfId="11680" xr:uid="{98D2E4B4-96E5-4127-A977-024D8629486C}"/>
    <cellStyle name="SAPBEXexcCritical5 5 3" xfId="12100" xr:uid="{22A9ED26-1E56-4BAB-920B-7D644BEA0886}"/>
    <cellStyle name="SAPBEXexcCritical5 5 4" xfId="12565" xr:uid="{20BE6DD2-5858-4EF6-B4BB-40DFE65E513F}"/>
    <cellStyle name="SAPBEXexcCritical5 6" xfId="11462" xr:uid="{3E4E480A-9AEC-4B88-95C9-7B28AC4DED9E}"/>
    <cellStyle name="SAPBEXexcCritical5 7" xfId="11875" xr:uid="{B6D4755B-FDAB-47A0-B6C0-D39B7B4ED1CA}"/>
    <cellStyle name="SAPBEXexcCritical5 8" xfId="12279" xr:uid="{62EEDD07-138F-42C3-BAD7-C184608DA10C}"/>
    <cellStyle name="SAPBEXexcCritical6" xfId="2000" xr:uid="{DDFFED8F-8A29-4482-9491-6756447C85FF}"/>
    <cellStyle name="SAPBEXexcCritical6 2" xfId="2176" xr:uid="{7789E278-C4F2-44EC-86B0-F5ABFD41D6EE}"/>
    <cellStyle name="SAPBEXexcCritical6 2 2" xfId="3554" xr:uid="{B32D8E1C-6C56-4A5A-A19E-2897E05DF21A}"/>
    <cellStyle name="SAPBEXexcCritical6 2 2 2" xfId="11605" xr:uid="{F8AA7E03-C2C0-4FCB-A45F-16DC30BF27F2}"/>
    <cellStyle name="SAPBEXexcCritical6 2 2 2 2" xfId="13175" xr:uid="{2C587513-8F05-4CF0-B76B-5BCE048BEEF8}"/>
    <cellStyle name="SAPBEXexcCritical6 2 2 3" xfId="12025" xr:uid="{BC93DE7B-371E-4090-BFDC-0DEEE42E05E3}"/>
    <cellStyle name="SAPBEXexcCritical6 2 2 4" xfId="12480" xr:uid="{FA3E3DC1-006A-4770-A6F4-03CEBBE74115}"/>
    <cellStyle name="SAPBEXexcCritical6 2 3" xfId="3697" xr:uid="{3E0860AC-05E2-45EF-8BEC-C39E47CD3E7D}"/>
    <cellStyle name="SAPBEXexcCritical6 2 3 2" xfId="11741" xr:uid="{FF6D63D7-DC79-4D7B-85D9-2B70969705F6}"/>
    <cellStyle name="SAPBEXexcCritical6 2 3 2 2" xfId="13282" xr:uid="{35F6B704-9B38-4D8C-9CE9-BF9663481B54}"/>
    <cellStyle name="SAPBEXexcCritical6 2 3 3" xfId="12161" xr:uid="{FD2BC816-4906-4CDD-8134-E9A8093FB4C6}"/>
    <cellStyle name="SAPBEXexcCritical6 2 3 4" xfId="12627" xr:uid="{91F75656-7CFA-44C7-AD7B-445105006C48}"/>
    <cellStyle name="SAPBEXexcCritical6 2 4" xfId="3899" xr:uid="{A5865ABD-7183-458F-A59B-0CAA0422B9B7}"/>
    <cellStyle name="SAPBEXexcCritical6 2 4 2" xfId="11789" xr:uid="{09685942-D5A5-462B-B6AA-CFB14162600C}"/>
    <cellStyle name="SAPBEXexcCritical6 2 4 3" xfId="12208" xr:uid="{26A284D5-7A18-42EE-B7D4-D954F774153D}"/>
    <cellStyle name="SAPBEXexcCritical6 2 4 4" xfId="12846" xr:uid="{595AC8B4-8A1A-4840-8DF8-046C554C0491}"/>
    <cellStyle name="SAPBEXexcCritical6 2 5" xfId="11506" xr:uid="{E39EDF69-89B7-4D52-9258-8464D2FCE738}"/>
    <cellStyle name="SAPBEXexcCritical6 2 6" xfId="11922" xr:uid="{4132A21F-6BB3-492F-BB5A-4105D62022A4}"/>
    <cellStyle name="SAPBEXexcCritical6 2 7" xfId="12348" xr:uid="{E7B04084-1709-4B6B-9BA6-5353B76EC879}"/>
    <cellStyle name="SAPBEXexcCritical6 3" xfId="3510" xr:uid="{B6F76533-7663-4514-BCCD-A1FA66AD3963}"/>
    <cellStyle name="SAPBEXexcCritical6 3 2" xfId="11562" xr:uid="{D480A065-A358-4713-9A89-39925BA84565}"/>
    <cellStyle name="SAPBEXexcCritical6 3 2 2" xfId="13131" xr:uid="{4F502A19-FE93-4DDE-A933-B71A135A4FBF}"/>
    <cellStyle name="SAPBEXexcCritical6 3 3" xfId="11982" xr:uid="{45BB517C-0FDA-4D73-B783-8DE694E823EE}"/>
    <cellStyle name="SAPBEXexcCritical6 3 4" xfId="12436" xr:uid="{40823DBC-27B1-4038-97CA-BF00859F849C}"/>
    <cellStyle name="SAPBEXexcCritical6 4" xfId="3651" xr:uid="{083F0AF9-C6BC-43BB-93A9-059247315FED}"/>
    <cellStyle name="SAPBEXexcCritical6 4 2" xfId="11695" xr:uid="{253EE7BF-C7A3-430D-931D-8D179D039152}"/>
    <cellStyle name="SAPBEXexcCritical6 4 2 2" xfId="13240" xr:uid="{4CC4D6B0-1780-4847-AE39-FB576B5DD33B}"/>
    <cellStyle name="SAPBEXexcCritical6 4 3" xfId="12115" xr:uid="{AD3681EE-2FB0-4AE2-A439-0EDB0F345B42}"/>
    <cellStyle name="SAPBEXexcCritical6 4 4" xfId="12581" xr:uid="{BBCEB9B2-2DF4-46D2-998F-BC9A0E2A512C}"/>
    <cellStyle name="SAPBEXexcCritical6 5" xfId="3596" xr:uid="{E909B0AC-C34B-412A-892B-F62E1966A77E}"/>
    <cellStyle name="SAPBEXexcCritical6 5 2" xfId="11641" xr:uid="{199EBCC3-46D6-47FE-A5FC-5A391E75EDD5}"/>
    <cellStyle name="SAPBEXexcCritical6 5 3" xfId="12061" xr:uid="{A8D4B49D-5E74-4B30-8CAE-F63C6E793947}"/>
    <cellStyle name="SAPBEXexcCritical6 5 4" xfId="12524" xr:uid="{02191516-B4B5-4EEF-940C-A34BD6D673A1}"/>
    <cellStyle name="SAPBEXexcCritical6 6" xfId="11463" xr:uid="{ED3FE18E-E70A-4631-A9E5-6F5F4DC2A008}"/>
    <cellStyle name="SAPBEXexcCritical6 7" xfId="11876" xr:uid="{A4929F50-F11E-4371-8211-A195807E9046}"/>
    <cellStyle name="SAPBEXexcCritical6 8" xfId="12280" xr:uid="{DDFA7848-B354-485E-B07E-17C16646B5E2}"/>
    <cellStyle name="SAPBEXexcGood1" xfId="2001" xr:uid="{2169A577-05D2-4034-9395-00E9B8C2B531}"/>
    <cellStyle name="SAPBEXexcGood1 2" xfId="2179" xr:uid="{D7E70CA5-927E-4FD1-AA2D-B9B1A24FF481}"/>
    <cellStyle name="SAPBEXexcGood1 2 2" xfId="3557" xr:uid="{BCEEAB26-920A-427A-AE3B-E33A245242B9}"/>
    <cellStyle name="SAPBEXexcGood1 2 2 2" xfId="11608" xr:uid="{F609B6C3-5188-4A7F-87E9-F87790C2E493}"/>
    <cellStyle name="SAPBEXexcGood1 2 2 2 2" xfId="13178" xr:uid="{95765B4A-9B62-4DF1-A97C-C299526509C0}"/>
    <cellStyle name="SAPBEXexcGood1 2 2 3" xfId="12028" xr:uid="{FE2AF2E1-FDBA-48EB-A893-7DC61AAE3B12}"/>
    <cellStyle name="SAPBEXexcGood1 2 2 4" xfId="12483" xr:uid="{5177B9CE-2EAB-4688-94D7-D5E17348573C}"/>
    <cellStyle name="SAPBEXexcGood1 2 3" xfId="3700" xr:uid="{1C820F41-B364-455C-9B74-2B468633DF25}"/>
    <cellStyle name="SAPBEXexcGood1 2 3 2" xfId="11744" xr:uid="{68411D93-0D6D-4D99-9B45-B5285A501503}"/>
    <cellStyle name="SAPBEXexcGood1 2 3 2 2" xfId="13285" xr:uid="{80F86188-3E40-4A05-A485-EB4E8F1C7DDE}"/>
    <cellStyle name="SAPBEXexcGood1 2 3 3" xfId="12164" xr:uid="{2C863EFB-98E1-4E13-A824-4DB3FD2C38C7}"/>
    <cellStyle name="SAPBEXexcGood1 2 3 4" xfId="12630" xr:uid="{5FC0DC5F-7261-4D73-982D-B7A7631CAE6B}"/>
    <cellStyle name="SAPBEXexcGood1 2 4" xfId="3902" xr:uid="{BE84ECAF-DFAB-4AD3-AB99-7A224C74E3C8}"/>
    <cellStyle name="SAPBEXexcGood1 2 4 2" xfId="11792" xr:uid="{F06A0C0F-96E4-4E0A-AA6E-41724AE1C123}"/>
    <cellStyle name="SAPBEXexcGood1 2 4 3" xfId="12211" xr:uid="{3711DDDD-3B5B-4FB0-B3AE-F63B39A634E3}"/>
    <cellStyle name="SAPBEXexcGood1 2 4 4" xfId="12849" xr:uid="{B8DD1CB9-6279-407F-BCFA-9563A98F606D}"/>
    <cellStyle name="SAPBEXexcGood1 2 5" xfId="11509" xr:uid="{91BF38E4-40AD-4AD5-8E56-88549A0A2180}"/>
    <cellStyle name="SAPBEXexcGood1 2 6" xfId="11925" xr:uid="{4F9EC043-1340-4F3E-A888-24771E971C29}"/>
    <cellStyle name="SAPBEXexcGood1 2 7" xfId="12351" xr:uid="{E1D6FB3A-6140-4C71-A28F-EE84EA31F347}"/>
    <cellStyle name="SAPBEXexcGood1 3" xfId="3511" xr:uid="{69A6E5D8-2918-48AA-A8F0-4CCC5E726649}"/>
    <cellStyle name="SAPBEXexcGood1 3 2" xfId="11563" xr:uid="{6D6B0165-F406-44CF-8021-5CA788C29788}"/>
    <cellStyle name="SAPBEXexcGood1 3 2 2" xfId="13132" xr:uid="{CFB7C25F-E21E-41FB-9AA2-F217E6622CE0}"/>
    <cellStyle name="SAPBEXexcGood1 3 3" xfId="11983" xr:uid="{B2E844C9-9FC6-4D5B-A498-7BBC811868F1}"/>
    <cellStyle name="SAPBEXexcGood1 3 4" xfId="12437" xr:uid="{C3389579-6A8F-4071-8895-11A9D6CF57AA}"/>
    <cellStyle name="SAPBEXexcGood1 4" xfId="3652" xr:uid="{3F46526D-530B-4560-8FCC-CDAEABCAC16A}"/>
    <cellStyle name="SAPBEXexcGood1 4 2" xfId="11696" xr:uid="{DF1900E6-C470-4B1A-A3DF-ADA96135DA0E}"/>
    <cellStyle name="SAPBEXexcGood1 4 2 2" xfId="13241" xr:uid="{BD90822A-04B4-4029-8512-9DBF6939F52F}"/>
    <cellStyle name="SAPBEXexcGood1 4 3" xfId="12116" xr:uid="{B7ADA7FB-78FE-402C-9052-5B55D7618382}"/>
    <cellStyle name="SAPBEXexcGood1 4 4" xfId="12582" xr:uid="{34DD7278-1A23-4B07-A5F3-904435B4CBFB}"/>
    <cellStyle name="SAPBEXexcGood1 5" xfId="3638" xr:uid="{3D2A3B86-5ABF-4CE3-B29A-C6ADD5C9F182}"/>
    <cellStyle name="SAPBEXexcGood1 5 2" xfId="11682" xr:uid="{C379D6A5-2EA9-4384-8621-20AEBDE45838}"/>
    <cellStyle name="SAPBEXexcGood1 5 3" xfId="12102" xr:uid="{DC077C66-8567-4513-BCDA-FA4B411848E7}"/>
    <cellStyle name="SAPBEXexcGood1 5 4" xfId="12567" xr:uid="{E748095E-2C43-40EF-959A-2FC3A8FD6F8F}"/>
    <cellStyle name="SAPBEXexcGood1 6" xfId="11464" xr:uid="{38BEDE3E-6C4B-488C-9056-1275145FE7CC}"/>
    <cellStyle name="SAPBEXexcGood1 7" xfId="11877" xr:uid="{B9F25D47-007B-4396-9FE0-455651E4F6FE}"/>
    <cellStyle name="SAPBEXexcGood1 8" xfId="12281" xr:uid="{822CEEE8-F0F7-4F66-B227-D9CBC8027BD7}"/>
    <cellStyle name="SAPBEXexcGood2" xfId="2002" xr:uid="{80F77F7A-52B0-43A1-9325-E26CA1D3E2D3}"/>
    <cellStyle name="SAPBEXexcGood2 2" xfId="2182" xr:uid="{49AD9646-3F30-4D51-83B4-1E13CDE18C76}"/>
    <cellStyle name="SAPBEXexcGood2 2 2" xfId="3560" xr:uid="{3BD99052-20FF-4410-AC33-CA8561C3C1F0}"/>
    <cellStyle name="SAPBEXexcGood2 2 2 2" xfId="11611" xr:uid="{8E3D4818-4CB0-48CD-B2E2-A3F7458DD910}"/>
    <cellStyle name="SAPBEXexcGood2 2 2 2 2" xfId="13181" xr:uid="{19AE3007-4C68-42EA-934C-8491EFC86AAB}"/>
    <cellStyle name="SAPBEXexcGood2 2 2 3" xfId="12031" xr:uid="{160FB232-F6C4-4939-A64C-58A6AA891E6A}"/>
    <cellStyle name="SAPBEXexcGood2 2 2 4" xfId="12486" xr:uid="{EA324EF2-AAB7-4198-8C4F-FEFCE43D7303}"/>
    <cellStyle name="SAPBEXexcGood2 2 3" xfId="3703" xr:uid="{371A89BC-EDDD-4184-9AF4-D6F654B74CD3}"/>
    <cellStyle name="SAPBEXexcGood2 2 3 2" xfId="11747" xr:uid="{DD939002-4746-47E9-8050-8526752EA0EA}"/>
    <cellStyle name="SAPBEXexcGood2 2 3 2 2" xfId="13288" xr:uid="{DCB8F119-9CEE-4013-91B1-DE06F001E0FC}"/>
    <cellStyle name="SAPBEXexcGood2 2 3 3" xfId="12167" xr:uid="{4455FCBE-38C2-4BE7-B9F9-689FFE02EDB3}"/>
    <cellStyle name="SAPBEXexcGood2 2 3 4" xfId="12633" xr:uid="{1803E48E-54DE-4856-A53A-49ED3611D3F5}"/>
    <cellStyle name="SAPBEXexcGood2 2 4" xfId="3905" xr:uid="{F5ECE4D8-727A-4A08-B97A-528A9CC97BCD}"/>
    <cellStyle name="SAPBEXexcGood2 2 4 2" xfId="11795" xr:uid="{EF19C0E5-2097-4FA2-B6E7-2B3C85FE7B8E}"/>
    <cellStyle name="SAPBEXexcGood2 2 4 3" xfId="12214" xr:uid="{85C49756-A22B-4FAD-B6C9-10A4BE2D8B09}"/>
    <cellStyle name="SAPBEXexcGood2 2 4 4" xfId="12852" xr:uid="{996D15D9-EECB-43FC-8726-45540FB1BF7D}"/>
    <cellStyle name="SAPBEXexcGood2 2 5" xfId="11512" xr:uid="{FDE0DFE8-E3BF-4F30-B4EB-8658E72D7AE0}"/>
    <cellStyle name="SAPBEXexcGood2 2 6" xfId="11928" xr:uid="{06539050-A8C6-4562-A57E-785267598F48}"/>
    <cellStyle name="SAPBEXexcGood2 2 7" xfId="12354" xr:uid="{A373409D-88D5-4CF8-A235-F76B25DE0421}"/>
    <cellStyle name="SAPBEXexcGood2 3" xfId="3512" xr:uid="{80012657-6E6A-48C9-AAB6-999134437292}"/>
    <cellStyle name="SAPBEXexcGood2 3 2" xfId="11564" xr:uid="{7BCA50F7-0C6E-417A-93F9-ABD029DD3F96}"/>
    <cellStyle name="SAPBEXexcGood2 3 2 2" xfId="13133" xr:uid="{E44A553C-9F87-4C9E-AD28-B05265917DE5}"/>
    <cellStyle name="SAPBEXexcGood2 3 3" xfId="11984" xr:uid="{FF6EB7F2-FC67-41A7-B664-F43DA647A66F}"/>
    <cellStyle name="SAPBEXexcGood2 3 4" xfId="12438" xr:uid="{7FB89A6D-D73D-408C-851C-0AD9EE230D7F}"/>
    <cellStyle name="SAPBEXexcGood2 4" xfId="3653" xr:uid="{B466C214-A077-44BC-AB46-36F549A57E5E}"/>
    <cellStyle name="SAPBEXexcGood2 4 2" xfId="11697" xr:uid="{E7E58A8F-4759-44D8-BD16-B7925B99FB50}"/>
    <cellStyle name="SAPBEXexcGood2 4 2 2" xfId="13242" xr:uid="{3B3CB4C0-C60D-4BE0-9191-CBE3F566F162}"/>
    <cellStyle name="SAPBEXexcGood2 4 3" xfId="12117" xr:uid="{BCD634E1-2CFE-4A51-B853-5C23D315A731}"/>
    <cellStyle name="SAPBEXexcGood2 4 4" xfId="12583" xr:uid="{A5EABAED-A562-4517-BEB2-D1B16D1400FD}"/>
    <cellStyle name="SAPBEXexcGood2 5" xfId="3595" xr:uid="{6939DB6D-F2F4-40AC-B3A3-C97EFF0E183C}"/>
    <cellStyle name="SAPBEXexcGood2 5 2" xfId="11640" xr:uid="{D29481A1-9069-418A-B192-A587006D7167}"/>
    <cellStyle name="SAPBEXexcGood2 5 3" xfId="12060" xr:uid="{248E4124-9ED0-4833-A672-EF0D4AAAC79D}"/>
    <cellStyle name="SAPBEXexcGood2 5 4" xfId="12523" xr:uid="{4EA4913A-BC08-4DDA-889E-213C2BC8A545}"/>
    <cellStyle name="SAPBEXexcGood2 6" xfId="11465" xr:uid="{02B7633A-1706-4E75-A17F-FFC4B7CF8C34}"/>
    <cellStyle name="SAPBEXexcGood2 7" xfId="11878" xr:uid="{55671AF6-0FF7-44CA-ADB1-0AC21A420FB5}"/>
    <cellStyle name="SAPBEXexcGood2 8" xfId="12282" xr:uid="{FE9504A4-F4F5-475C-A5FB-A7A333DDB8AB}"/>
    <cellStyle name="SAPBEXexcGood3" xfId="2003" xr:uid="{886F9316-6118-442A-AD27-F8E089B7FB45}"/>
    <cellStyle name="SAPBEXexcGood3 2" xfId="2185" xr:uid="{12354497-9BD2-408D-8594-A818D1A4777E}"/>
    <cellStyle name="SAPBEXexcGood3 2 2" xfId="3563" xr:uid="{53E2747D-9747-43CC-9E89-FB212C640DEE}"/>
    <cellStyle name="SAPBEXexcGood3 2 2 2" xfId="11614" xr:uid="{9BEDB254-D824-4A28-BCF8-4C46580FE0B1}"/>
    <cellStyle name="SAPBEXexcGood3 2 2 2 2" xfId="13184" xr:uid="{EA4D5938-69B7-4262-88B4-1574FD5553C9}"/>
    <cellStyle name="SAPBEXexcGood3 2 2 3" xfId="12034" xr:uid="{A2A4E52D-09B6-4D0B-ABF2-C1C5F676E49A}"/>
    <cellStyle name="SAPBEXexcGood3 2 2 4" xfId="12489" xr:uid="{2E0431CB-2CB3-4E71-9DF7-044C22FEB4F8}"/>
    <cellStyle name="SAPBEXexcGood3 2 3" xfId="3706" xr:uid="{BBCC6447-259F-4B3B-8869-E8629FDA88C0}"/>
    <cellStyle name="SAPBEXexcGood3 2 3 2" xfId="11750" xr:uid="{5DC4C921-1C34-4EAB-ABD5-BE745D35E917}"/>
    <cellStyle name="SAPBEXexcGood3 2 3 2 2" xfId="13291" xr:uid="{C13C34A1-5E66-460A-8526-CDCCA83DFC1C}"/>
    <cellStyle name="SAPBEXexcGood3 2 3 3" xfId="12170" xr:uid="{336C6A78-5532-476C-9CEC-D75890F8404F}"/>
    <cellStyle name="SAPBEXexcGood3 2 3 4" xfId="12636" xr:uid="{004531E4-6468-4767-976D-F41A80C26C80}"/>
    <cellStyle name="SAPBEXexcGood3 2 4" xfId="3908" xr:uid="{4BD82E3D-FBF6-41CB-840F-AD0EEDB8B37D}"/>
    <cellStyle name="SAPBEXexcGood3 2 4 2" xfId="11798" xr:uid="{B805DD8D-5C26-410F-9ABC-A90EE680DD9F}"/>
    <cellStyle name="SAPBEXexcGood3 2 4 3" xfId="12217" xr:uid="{861DE0E7-BB73-4CDB-AFA2-2B105B0E991E}"/>
    <cellStyle name="SAPBEXexcGood3 2 4 4" xfId="12855" xr:uid="{91CE77D6-CA2F-4B54-B701-DCED18121E08}"/>
    <cellStyle name="SAPBEXexcGood3 2 5" xfId="11515" xr:uid="{CAC31F6E-6748-4451-AAF2-748D80968D4E}"/>
    <cellStyle name="SAPBEXexcGood3 2 6" xfId="11931" xr:uid="{19CAF629-6B49-4B1B-AF45-15C3B99D93B4}"/>
    <cellStyle name="SAPBEXexcGood3 2 7" xfId="12357" xr:uid="{B7D02A0C-F5DC-43A1-87F9-46C42FE5374D}"/>
    <cellStyle name="SAPBEXexcGood3 3" xfId="3513" xr:uid="{97958A7A-C258-49F5-85F3-4C83D72AB45C}"/>
    <cellStyle name="SAPBEXexcGood3 3 2" xfId="11565" xr:uid="{2D288C45-84CD-4597-A6F3-74AEE2CD1937}"/>
    <cellStyle name="SAPBEXexcGood3 3 2 2" xfId="13134" xr:uid="{5501477A-5552-4334-A206-BC75498ECFAE}"/>
    <cellStyle name="SAPBEXexcGood3 3 3" xfId="11985" xr:uid="{CCA0FD35-D132-4768-8152-409C6A77585C}"/>
    <cellStyle name="SAPBEXexcGood3 3 4" xfId="12439" xr:uid="{53A6BC1A-F410-47D4-93A3-662D4AD994EC}"/>
    <cellStyle name="SAPBEXexcGood3 4" xfId="3654" xr:uid="{AD5BD871-77D3-4991-825B-143E37FB4D65}"/>
    <cellStyle name="SAPBEXexcGood3 4 2" xfId="11698" xr:uid="{2655EE22-DFEB-4DF2-8A6E-DDADFD7BB5E7}"/>
    <cellStyle name="SAPBEXexcGood3 4 2 2" xfId="13243" xr:uid="{674A7F18-5333-476F-8E51-F756A58465CC}"/>
    <cellStyle name="SAPBEXexcGood3 4 3" xfId="12118" xr:uid="{33C80CD9-6346-4190-B08E-3F1A28B049CE}"/>
    <cellStyle name="SAPBEXexcGood3 4 4" xfId="12584" xr:uid="{98B74E22-4CD0-43C9-B316-C25DB5868F34}"/>
    <cellStyle name="SAPBEXexcGood3 5" xfId="3634" xr:uid="{43467D03-EC0D-4263-99BA-E03CDACFBACF}"/>
    <cellStyle name="SAPBEXexcGood3 5 2" xfId="11678" xr:uid="{6BB96DDD-43FE-462D-BF43-CD8CD70BE002}"/>
    <cellStyle name="SAPBEXexcGood3 5 3" xfId="12098" xr:uid="{3E0F9A09-35ED-417C-A908-CAFCB5CF0937}"/>
    <cellStyle name="SAPBEXexcGood3 5 4" xfId="12563" xr:uid="{75CD1C67-E7FC-4AE5-A618-B2B3CE542F96}"/>
    <cellStyle name="SAPBEXexcGood3 6" xfId="11466" xr:uid="{9C122CC0-8218-43D5-8AB0-2EA2ED07B65E}"/>
    <cellStyle name="SAPBEXexcGood3 7" xfId="11879" xr:uid="{BBA76881-3018-498B-979A-7219ED0A71A1}"/>
    <cellStyle name="SAPBEXexcGood3 8" xfId="12283" xr:uid="{AA9640C6-069F-400A-9206-5054F1BACF44}"/>
    <cellStyle name="SAPBEXfilterDrill" xfId="2004" xr:uid="{398A8A95-D945-412B-AB5C-6871CC656861}"/>
    <cellStyle name="SAPBEXfilterDrill 2" xfId="2188" xr:uid="{E1D2DC10-E5E2-4DEB-A8A4-8A720263D872}"/>
    <cellStyle name="SAPBEXfilterDrill 2 2" xfId="3566" xr:uid="{9C4605CE-7E73-4AE7-996E-8B5983CCCFF7}"/>
    <cellStyle name="SAPBEXfilterDrill 2 2 2" xfId="11617" xr:uid="{3BDBC2BF-6A81-4A07-8819-83FF9FEDFD5B}"/>
    <cellStyle name="SAPBEXfilterDrill 2 2 2 2" xfId="13187" xr:uid="{05BCE246-88C1-4801-8C54-36FEEED1C3F8}"/>
    <cellStyle name="SAPBEXfilterDrill 2 2 3" xfId="12037" xr:uid="{98AC5E30-4B95-4D5C-8805-F91AAB686E6C}"/>
    <cellStyle name="SAPBEXfilterDrill 2 2 4" xfId="12492" xr:uid="{7FEC23FB-C3F5-4E6C-9474-4CD408FD2E7D}"/>
    <cellStyle name="SAPBEXfilterDrill 2 3" xfId="3709" xr:uid="{06C63F2C-C26E-4300-8639-88122EE496E2}"/>
    <cellStyle name="SAPBEXfilterDrill 2 3 2" xfId="11753" xr:uid="{B6424643-E999-4075-96BE-E446AFF352B1}"/>
    <cellStyle name="SAPBEXfilterDrill 2 3 2 2" xfId="13294" xr:uid="{40AD0688-8BC8-445A-913E-245E22383CEF}"/>
    <cellStyle name="SAPBEXfilterDrill 2 3 3" xfId="12173" xr:uid="{209D045B-1717-4D2D-8A73-7DB4C931F96F}"/>
    <cellStyle name="SAPBEXfilterDrill 2 3 4" xfId="12639" xr:uid="{56A2AD08-8732-4EEE-BC89-D95281147173}"/>
    <cellStyle name="SAPBEXfilterDrill 2 4" xfId="3911" xr:uid="{81F3D299-8A96-4C06-B02B-D1D6F52B134F}"/>
    <cellStyle name="SAPBEXfilterDrill 2 4 2" xfId="11801" xr:uid="{457DB752-2A22-418C-BA8D-02FE10511E48}"/>
    <cellStyle name="SAPBEXfilterDrill 2 4 3" xfId="12220" xr:uid="{E77194E5-1F7E-44F5-A693-E65C9C480182}"/>
    <cellStyle name="SAPBEXfilterDrill 2 4 4" xfId="12858" xr:uid="{EA39957F-53EE-40A0-A00E-0551984EC295}"/>
    <cellStyle name="SAPBEXfilterDrill 2 5" xfId="11518" xr:uid="{25C5CDFF-CB81-4FF1-A385-C1A11F33AC08}"/>
    <cellStyle name="SAPBEXfilterDrill 2 6" xfId="11934" xr:uid="{5FBACF27-7945-45A6-BE1A-130826A117C8}"/>
    <cellStyle name="SAPBEXfilterDrill 2 7" xfId="12360" xr:uid="{A6B019BC-3F59-4F59-A847-992442168EB7}"/>
    <cellStyle name="SAPBEXfilterDrill 3" xfId="3514" xr:uid="{BBB81FB0-D2DE-4D05-B4A4-0C5E9F3CEB3D}"/>
    <cellStyle name="SAPBEXfilterDrill 3 2" xfId="11566" xr:uid="{3DF890CE-414A-4D42-9307-5B75AD3AE37E}"/>
    <cellStyle name="SAPBEXfilterDrill 3 2 2" xfId="13135" xr:uid="{8FB3D610-E938-43C3-AA61-AA7C35F06F9E}"/>
    <cellStyle name="SAPBEXfilterDrill 3 3" xfId="11986" xr:uid="{E774B144-BCB7-43D5-B2A6-E4F77A8A755C}"/>
    <cellStyle name="SAPBEXfilterDrill 3 4" xfId="12440" xr:uid="{CA6648E6-29AA-4196-B3DE-0ED87C5B10AF}"/>
    <cellStyle name="SAPBEXfilterDrill 4" xfId="3655" xr:uid="{9764977F-BE7C-4236-A04D-7D922A507C57}"/>
    <cellStyle name="SAPBEXfilterDrill 4 2" xfId="11699" xr:uid="{C18EA098-25DF-4C90-A89F-D690EC4DF401}"/>
    <cellStyle name="SAPBEXfilterDrill 4 2 2" xfId="13244" xr:uid="{E8C30890-78CA-4D03-94B6-5FBA4A5E092C}"/>
    <cellStyle name="SAPBEXfilterDrill 4 3" xfId="12119" xr:uid="{A5EE6483-E864-485F-A4E9-4F87771B2565}"/>
    <cellStyle name="SAPBEXfilterDrill 4 4" xfId="12585" xr:uid="{7C726BCA-0CE5-4455-BD70-6044E0D99FCC}"/>
    <cellStyle name="SAPBEXfilterDrill 5" xfId="3633" xr:uid="{729E5D63-9E89-49BF-9A8B-DB82702E3CF3}"/>
    <cellStyle name="SAPBEXfilterDrill 5 2" xfId="11677" xr:uid="{E5306531-9425-4780-88A3-C9B3087849E1}"/>
    <cellStyle name="SAPBEXfilterDrill 5 3" xfId="12097" xr:uid="{1CC85968-327E-4449-9E7B-06207F608818}"/>
    <cellStyle name="SAPBEXfilterDrill 5 4" xfId="12562" xr:uid="{6ECE6AF7-7556-4D84-BC20-C8799D2CF01A}"/>
    <cellStyle name="SAPBEXfilterDrill 6" xfId="11467" xr:uid="{16E9844E-E3C8-4C9A-8743-866530A477FA}"/>
    <cellStyle name="SAPBEXfilterDrill 7" xfId="11880" xr:uid="{81AC3715-5CB8-4D98-9A80-F325120E28F2}"/>
    <cellStyle name="SAPBEXfilterDrill 8" xfId="12284" xr:uid="{9652F48C-A11C-4964-B1D9-2873E6A0719A}"/>
    <cellStyle name="SAPBEXfilterItem" xfId="2005" xr:uid="{7B8CA691-7A28-425B-8FF8-7FD0D59E07A2}"/>
    <cellStyle name="SAPBEXfilterItem 2" xfId="2174" xr:uid="{42425E85-6034-41DC-8130-9FE80EE3A5D9}"/>
    <cellStyle name="SAPBEXfilterItem 2 2" xfId="3552" xr:uid="{7CA20362-0F97-4E2B-81AE-3FA28A30D7C3}"/>
    <cellStyle name="SAPBEXfilterItem 2 2 2" xfId="11603" xr:uid="{D92E5C06-1522-4069-9397-007D4DF9FD3E}"/>
    <cellStyle name="SAPBEXfilterItem 2 2 2 2" xfId="13173" xr:uid="{577E7B30-BB65-4A6C-B67F-E9C6778E09E7}"/>
    <cellStyle name="SAPBEXfilterItem 2 2 3" xfId="12023" xr:uid="{2455584C-C192-4853-B64C-6F16EDBF6EA1}"/>
    <cellStyle name="SAPBEXfilterItem 2 2 4" xfId="12478" xr:uid="{142C6DF1-92DD-4DF8-B1ED-123931DE1A01}"/>
    <cellStyle name="SAPBEXfilterItem 2 3" xfId="3695" xr:uid="{F8A06D52-35F1-4F20-9FE0-D1C31457B816}"/>
    <cellStyle name="SAPBEXfilterItem 2 3 2" xfId="11739" xr:uid="{734A5E69-BEC4-4D63-8570-FFF6270775BB}"/>
    <cellStyle name="SAPBEXfilterItem 2 3 2 2" xfId="13280" xr:uid="{E334FCD2-016E-4589-A94E-F6C3FE1CDA69}"/>
    <cellStyle name="SAPBEXfilterItem 2 3 3" xfId="12159" xr:uid="{1B261D01-C3C7-4318-949E-C554F8385DDD}"/>
    <cellStyle name="SAPBEXfilterItem 2 3 4" xfId="12625" xr:uid="{C8471D6B-1323-45D8-8306-244B3A394D36}"/>
    <cellStyle name="SAPBEXfilterItem 2 4" xfId="3897" xr:uid="{3D977BF2-FA16-4E44-B8EE-2BAEBE47FD53}"/>
    <cellStyle name="SAPBEXfilterItem 2 4 2" xfId="11787" xr:uid="{2D79121D-8053-4BB2-A548-5EC3DB4EC8D5}"/>
    <cellStyle name="SAPBEXfilterItem 2 4 3" xfId="12206" xr:uid="{BF1F365D-B941-42AB-8460-FA0EBB4CF731}"/>
    <cellStyle name="SAPBEXfilterItem 2 4 4" xfId="12844" xr:uid="{1416DA13-5235-4332-9B19-1FB8C038E8F2}"/>
    <cellStyle name="SAPBEXfilterItem 2 5" xfId="11504" xr:uid="{E3864F56-3E69-45A8-8D88-57EB9AB3A707}"/>
    <cellStyle name="SAPBEXfilterItem 2 6" xfId="11920" xr:uid="{3AF394E9-F686-493B-8E6D-80AB04B3298F}"/>
    <cellStyle name="SAPBEXfilterItem 2 7" xfId="12346" xr:uid="{4083A58F-77E8-4127-AE50-DD056C669AE8}"/>
    <cellStyle name="SAPBEXfilterItem 3" xfId="3515" xr:uid="{AA60DDA4-C26B-48A5-841D-9E8D12FFB4DE}"/>
    <cellStyle name="SAPBEXfilterItem 3 2" xfId="11567" xr:uid="{A638D2FE-A436-4347-BD19-70FEE0241295}"/>
    <cellStyle name="SAPBEXfilterItem 3 2 2" xfId="13136" xr:uid="{A05B15FD-026A-4332-8C64-AED029134BE5}"/>
    <cellStyle name="SAPBEXfilterItem 3 3" xfId="11987" xr:uid="{17BC52CF-D2E4-4F00-962D-0DE854EB3451}"/>
    <cellStyle name="SAPBEXfilterItem 3 4" xfId="12441" xr:uid="{FC8F4642-A71A-4793-AD80-7DF612F87461}"/>
    <cellStyle name="SAPBEXfilterItem 4" xfId="3656" xr:uid="{3EF45EBA-9061-4FCC-BEFA-A27920F6D7A3}"/>
    <cellStyle name="SAPBEXfilterItem 4 2" xfId="11700" xr:uid="{D8598687-F06C-4A82-ADB1-16360FADC3D2}"/>
    <cellStyle name="SAPBEXfilterItem 4 2 2" xfId="13245" xr:uid="{38BFA256-476F-484E-B77F-122868193FBF}"/>
    <cellStyle name="SAPBEXfilterItem 4 3" xfId="12120" xr:uid="{5B992F1C-0FBF-4527-ABF5-7466C1BF356A}"/>
    <cellStyle name="SAPBEXfilterItem 4 4" xfId="12586" xr:uid="{564F2B84-30EC-4EA6-A290-3DB936A7A201}"/>
    <cellStyle name="SAPBEXfilterItem 5" xfId="3632" xr:uid="{64A7359B-747A-4537-B8C2-2CF804E216D7}"/>
    <cellStyle name="SAPBEXfilterItem 5 2" xfId="11676" xr:uid="{C5EBEAE3-47B5-44D7-8B1F-5DE85C743C80}"/>
    <cellStyle name="SAPBEXfilterItem 5 3" xfId="12096" xr:uid="{D6422DF8-617C-4E30-A64A-C0D49B6ECE70}"/>
    <cellStyle name="SAPBEXfilterItem 5 4" xfId="12561" xr:uid="{CEC97ED1-7517-4421-BE8D-ACD5856E2F8A}"/>
    <cellStyle name="SAPBEXfilterItem 6" xfId="11468" xr:uid="{5AABD91C-44AE-4D29-829E-F7CBEADD7B51}"/>
    <cellStyle name="SAPBEXfilterItem 7" xfId="11881" xr:uid="{85D0C2A7-9745-4303-A8D9-68E4B244977A}"/>
    <cellStyle name="SAPBEXfilterItem 8" xfId="12285" xr:uid="{7C57C343-AA1E-49BA-9E1C-E03FF6BB63FB}"/>
    <cellStyle name="SAPBEXfilterText" xfId="2006" xr:uid="{A17F2FD7-1C6A-4123-B2B8-3F075FA94F3A}"/>
    <cellStyle name="SAPBEXfilterText 2" xfId="2177" xr:uid="{97871159-DE90-4446-B272-5C1143632527}"/>
    <cellStyle name="SAPBEXfilterText 2 2" xfId="3555" xr:uid="{BE42B954-CCDA-4296-BA64-C32ADF35AD30}"/>
    <cellStyle name="SAPBEXfilterText 2 2 2" xfId="11606" xr:uid="{03727891-F04A-468C-AE75-A4F9DEB6DAF6}"/>
    <cellStyle name="SAPBEXfilterText 2 2 2 2" xfId="13176" xr:uid="{712F2B97-3C0D-42CC-AE0B-9BFC7DFF1533}"/>
    <cellStyle name="SAPBEXfilterText 2 2 3" xfId="12026" xr:uid="{0FB9567F-D75A-4DE9-9E29-8D791AE0BE48}"/>
    <cellStyle name="SAPBEXfilterText 2 2 4" xfId="12481" xr:uid="{042984F6-48EB-459F-99F2-ECD5ABDC4EF0}"/>
    <cellStyle name="SAPBEXfilterText 2 3" xfId="3698" xr:uid="{B706A90F-DBC3-47CF-9200-8EB665A964D0}"/>
    <cellStyle name="SAPBEXfilterText 2 3 2" xfId="11742" xr:uid="{29684908-B5FC-44DD-AEC6-365168F7F925}"/>
    <cellStyle name="SAPBEXfilterText 2 3 2 2" xfId="13283" xr:uid="{2A99AD8D-461C-416E-A4E0-C1963788A6F6}"/>
    <cellStyle name="SAPBEXfilterText 2 3 3" xfId="12162" xr:uid="{F9BC9F5F-19A2-45A7-82CD-EFE19E1DFD66}"/>
    <cellStyle name="SAPBEXfilterText 2 3 4" xfId="12628" xr:uid="{61DA8D4D-1A71-4C93-95DC-5DA2AA3949E1}"/>
    <cellStyle name="SAPBEXfilterText 2 4" xfId="3900" xr:uid="{83C5EFC6-9699-40FB-8219-87F73EC4B514}"/>
    <cellStyle name="SAPBEXfilterText 2 4 2" xfId="11790" xr:uid="{EFFEE937-775A-4F7E-91DA-804510BCBFFB}"/>
    <cellStyle name="SAPBEXfilterText 2 4 3" xfId="12209" xr:uid="{5795EBE8-BF14-4A5D-A193-F43D77F69EAC}"/>
    <cellStyle name="SAPBEXfilterText 2 4 4" xfId="12847" xr:uid="{19DAF61F-F53E-4B60-B1A6-3CBD7AA9D675}"/>
    <cellStyle name="SAPBEXfilterText 2 5" xfId="11507" xr:uid="{0ECCD8ED-62AE-41A8-863C-E66CA59EE986}"/>
    <cellStyle name="SAPBEXfilterText 2 6" xfId="11923" xr:uid="{1B996D02-4612-4D46-9E70-D1CDEA02CD35}"/>
    <cellStyle name="SAPBEXfilterText 2 7" xfId="12349" xr:uid="{F37351C2-618C-42A9-AF4A-37FB3D45FC0B}"/>
    <cellStyle name="SAPBEXfilterText 3" xfId="3516" xr:uid="{292D6BD4-76C6-4D25-B367-5C868FD60F77}"/>
    <cellStyle name="SAPBEXfilterText 3 2" xfId="11568" xr:uid="{240CC848-EF40-4BBB-9ED6-FEF0D71D7124}"/>
    <cellStyle name="SAPBEXfilterText 3 2 2" xfId="13137" xr:uid="{96A34020-BF68-444F-A2F7-13BA6010BE3D}"/>
    <cellStyle name="SAPBEXfilterText 3 3" xfId="11988" xr:uid="{1577898F-CAAA-402C-9B32-001D56021FA2}"/>
    <cellStyle name="SAPBEXfilterText 3 4" xfId="12442" xr:uid="{D0B678CD-CA27-45C1-8A51-AA0C064F350B}"/>
    <cellStyle name="SAPBEXfilterText 4" xfId="3657" xr:uid="{8B0594BD-104D-45EA-B087-DF3CB66115F0}"/>
    <cellStyle name="SAPBEXfilterText 4 2" xfId="11701" xr:uid="{0252944D-B032-441C-A337-C0F099300A0A}"/>
    <cellStyle name="SAPBEXfilterText 4 2 2" xfId="13246" xr:uid="{5D467F01-E159-4BAE-A506-24FFC00682EC}"/>
    <cellStyle name="SAPBEXfilterText 4 3" xfId="12121" xr:uid="{5E795217-2C2C-489F-B7DF-81F2339E0DD4}"/>
    <cellStyle name="SAPBEXfilterText 4 4" xfId="12587" xr:uid="{5308EBA2-376F-4AD9-8A9E-A840A2073C30}"/>
    <cellStyle name="SAPBEXfilterText 5" xfId="3631" xr:uid="{6CA9AD8F-8D95-4AE5-A09A-45D916D6C6AE}"/>
    <cellStyle name="SAPBEXfilterText 5 2" xfId="11675" xr:uid="{8CFB8A60-10BF-450C-ADF1-17EB23AD92E4}"/>
    <cellStyle name="SAPBEXfilterText 5 3" xfId="12095" xr:uid="{3F856F40-6578-457F-9B30-19A256641471}"/>
    <cellStyle name="SAPBEXfilterText 5 4" xfId="12560" xr:uid="{5D6C4D60-A436-4831-B9E7-3C7288EDF36D}"/>
    <cellStyle name="SAPBEXfilterText 6" xfId="11469" xr:uid="{A2DA820C-9D0D-4AC1-B064-BC39D0CF15DF}"/>
    <cellStyle name="SAPBEXfilterText 7" xfId="11882" xr:uid="{8C57581F-F1F3-4609-92EF-68EDA16F9190}"/>
    <cellStyle name="SAPBEXfilterText 8" xfId="12286" xr:uid="{01ED6C8D-912A-49CA-88DB-28B06BDB7E11}"/>
    <cellStyle name="SAPBEXformats" xfId="2007" xr:uid="{B0DB2DF0-3758-43AD-BE47-28BF46212448}"/>
    <cellStyle name="SAPBEXformats 2" xfId="2180" xr:uid="{2F62D55A-E30E-4C7D-8368-3558C7F87399}"/>
    <cellStyle name="SAPBEXformats 2 2" xfId="3558" xr:uid="{6D79C3B7-5D48-4546-8F9B-FD8FC26416AF}"/>
    <cellStyle name="SAPBEXformats 2 2 2" xfId="11609" xr:uid="{ED61ED32-494A-4AA1-814C-67EB1E1C84AF}"/>
    <cellStyle name="SAPBEXformats 2 2 2 2" xfId="13179" xr:uid="{A4046D3E-0ECA-4768-A8E0-E7F5C98564A5}"/>
    <cellStyle name="SAPBEXformats 2 2 3" xfId="12029" xr:uid="{D5EAA328-F034-46B9-98AA-299353DED053}"/>
    <cellStyle name="SAPBEXformats 2 2 4" xfId="12484" xr:uid="{3A3F0022-558A-467B-993A-791B7FB109D1}"/>
    <cellStyle name="SAPBEXformats 2 3" xfId="3701" xr:uid="{120403A0-1E51-4FB9-B01C-59347F67641F}"/>
    <cellStyle name="SAPBEXformats 2 3 2" xfId="11745" xr:uid="{719AB07D-F00D-4510-B446-2662A68BC91B}"/>
    <cellStyle name="SAPBEXformats 2 3 2 2" xfId="13286" xr:uid="{F7BD980F-91A2-442B-9995-38095AECA51A}"/>
    <cellStyle name="SAPBEXformats 2 3 3" xfId="12165" xr:uid="{C0D7A9C7-304C-444A-8649-7E87C14ABEA6}"/>
    <cellStyle name="SAPBEXformats 2 3 4" xfId="12631" xr:uid="{523FB69F-6EA7-4A98-AEA9-49B87D97376E}"/>
    <cellStyle name="SAPBEXformats 2 4" xfId="3903" xr:uid="{9456EC09-A90C-4CC7-873C-2241FEA2FA6D}"/>
    <cellStyle name="SAPBEXformats 2 4 2" xfId="11793" xr:uid="{17488D40-93DC-4849-8667-3365FD1B9E48}"/>
    <cellStyle name="SAPBEXformats 2 4 3" xfId="12212" xr:uid="{FDFD13D6-487D-4817-BD7E-0EC314E1EDB5}"/>
    <cellStyle name="SAPBEXformats 2 4 4" xfId="12850" xr:uid="{B58245B0-FFC9-4C75-BCF5-A019CD8DA9CA}"/>
    <cellStyle name="SAPBEXformats 2 5" xfId="11510" xr:uid="{CAF785A6-04EF-4783-946F-7043C53FCCEA}"/>
    <cellStyle name="SAPBEXformats 2 6" xfId="11926" xr:uid="{CD9238D0-D718-4E8C-A47E-EB6645D2CA19}"/>
    <cellStyle name="SAPBEXformats 2 7" xfId="12352" xr:uid="{AC47F31A-FA9E-488B-ABDD-F42C4D299AB5}"/>
    <cellStyle name="SAPBEXformats 3" xfId="3517" xr:uid="{5EC91429-92D9-4890-A442-7B425307B72B}"/>
    <cellStyle name="SAPBEXformats 3 2" xfId="11569" xr:uid="{92A0DDB0-3F2D-40AC-A56D-01F2D62658D6}"/>
    <cellStyle name="SAPBEXformats 3 2 2" xfId="13138" xr:uid="{3891DCC9-5842-4914-A8F5-289CEAB368AA}"/>
    <cellStyle name="SAPBEXformats 3 3" xfId="11989" xr:uid="{7D753461-E9CD-41DC-8ECF-176722A94B76}"/>
    <cellStyle name="SAPBEXformats 3 4" xfId="12443" xr:uid="{76C56DCE-87A9-4A67-BF30-48D4175BE278}"/>
    <cellStyle name="SAPBEXformats 4" xfId="3658" xr:uid="{88ECDE41-C431-4E9C-96E0-FF118F6F4221}"/>
    <cellStyle name="SAPBEXformats 4 2" xfId="11702" xr:uid="{4092D637-D4CE-4D22-B15D-8EC65201FBB7}"/>
    <cellStyle name="SAPBEXformats 4 2 2" xfId="13247" xr:uid="{CBA18364-F980-4877-8A47-D9B2037C233F}"/>
    <cellStyle name="SAPBEXformats 4 3" xfId="12122" xr:uid="{A2BD2B3C-EB65-4891-8CEF-5AAB90BD5FE1}"/>
    <cellStyle name="SAPBEXformats 4 4" xfId="12588" xr:uid="{08C5B799-7562-4B11-9BEF-FF4BB9D6E272}"/>
    <cellStyle name="SAPBEXformats 5" xfId="3630" xr:uid="{6F6ECF5D-B2E5-44E7-B438-1A86DD8F3CF5}"/>
    <cellStyle name="SAPBEXformats 5 2" xfId="11674" xr:uid="{95076F0F-9C9B-4746-A01E-0929D8AC88AB}"/>
    <cellStyle name="SAPBEXformats 5 3" xfId="12094" xr:uid="{9461A235-9BC5-4300-8F10-0269059F5C30}"/>
    <cellStyle name="SAPBEXformats 5 4" xfId="12559" xr:uid="{5923AACD-FF67-4889-92AA-63903BBAB3D3}"/>
    <cellStyle name="SAPBEXformats 6" xfId="11470" xr:uid="{D08A2C68-F040-4924-815A-80D802C6C501}"/>
    <cellStyle name="SAPBEXformats 7" xfId="11883" xr:uid="{FD5D0D41-C09F-4610-83C0-4E466CA9D2CA}"/>
    <cellStyle name="SAPBEXformats 8" xfId="12287" xr:uid="{E9C8067A-6DC6-4F12-8DB2-18CDB303309A}"/>
    <cellStyle name="SAPBEXheaderItem" xfId="2008" xr:uid="{3B2CA9C1-54DC-4690-AB56-663624BFEA0D}"/>
    <cellStyle name="SAPBEXheaderItem 2" xfId="2183" xr:uid="{16A90C2B-F60F-4C56-82AE-B68D5AE3AB73}"/>
    <cellStyle name="SAPBEXheaderItem 2 2" xfId="3561" xr:uid="{21813B72-E0BA-4F71-A74B-958B948435FD}"/>
    <cellStyle name="SAPBEXheaderItem 2 2 2" xfId="11612" xr:uid="{41F1FD79-E919-497B-AFDA-ACD8697F0829}"/>
    <cellStyle name="SAPBEXheaderItem 2 2 2 2" xfId="13182" xr:uid="{B1C528EE-5583-4118-8458-54F4B7715041}"/>
    <cellStyle name="SAPBEXheaderItem 2 2 3" xfId="12032" xr:uid="{50326B2D-777F-4A76-A38A-90044EE3A2D3}"/>
    <cellStyle name="SAPBEXheaderItem 2 2 4" xfId="12487" xr:uid="{4DCBB21A-B885-4E45-BD11-54A60D177BCA}"/>
    <cellStyle name="SAPBEXheaderItem 2 3" xfId="3704" xr:uid="{F9AE572F-00CF-4468-8C51-8993406AFAF7}"/>
    <cellStyle name="SAPBEXheaderItem 2 3 2" xfId="11748" xr:uid="{6E5C98CF-97E6-4B5E-A1C9-7B0AEAF7ADBF}"/>
    <cellStyle name="SAPBEXheaderItem 2 3 2 2" xfId="13289" xr:uid="{E27E6272-729A-4AE9-A2D6-792E84E598F6}"/>
    <cellStyle name="SAPBEXheaderItem 2 3 3" xfId="12168" xr:uid="{17B48693-312B-4B04-8B31-4210F90727E3}"/>
    <cellStyle name="SAPBEXheaderItem 2 3 4" xfId="12634" xr:uid="{88E4CECD-BB1D-4CA7-A467-4FE4C07C3AE3}"/>
    <cellStyle name="SAPBEXheaderItem 2 4" xfId="3906" xr:uid="{A8FB57D6-3548-403C-8ABE-7D569328D53B}"/>
    <cellStyle name="SAPBEXheaderItem 2 4 2" xfId="11796" xr:uid="{91BB258A-81FC-4BF8-AD4F-E2987357C428}"/>
    <cellStyle name="SAPBEXheaderItem 2 4 3" xfId="12215" xr:uid="{0FD5A9A2-11A2-4B82-AB87-0250FD3D3E60}"/>
    <cellStyle name="SAPBEXheaderItem 2 4 4" xfId="12853" xr:uid="{E94BFEAA-C1E9-416C-90CC-FB2145403117}"/>
    <cellStyle name="SAPBEXheaderItem 2 5" xfId="11513" xr:uid="{D41096E9-8246-4BAA-956A-BBF3AA4319CD}"/>
    <cellStyle name="SAPBEXheaderItem 2 6" xfId="11929" xr:uid="{5A9E044D-7C8B-4AED-89B9-14CD749CBC7C}"/>
    <cellStyle name="SAPBEXheaderItem 2 7" xfId="12355" xr:uid="{C95C4651-F632-4FD4-A87E-3EF245787F8E}"/>
    <cellStyle name="SAPBEXheaderItem 3" xfId="3518" xr:uid="{3881A6E5-256C-4B00-8947-5315CD0F2BFF}"/>
    <cellStyle name="SAPBEXheaderItem 3 2" xfId="11570" xr:uid="{3C1BFDA7-DC96-4607-A7A5-92EAF5EA98D3}"/>
    <cellStyle name="SAPBEXheaderItem 3 2 2" xfId="13139" xr:uid="{18450C56-233F-4A4C-AB0D-8B185B3A9007}"/>
    <cellStyle name="SAPBEXheaderItem 3 3" xfId="11990" xr:uid="{82D10A66-D902-4B07-A26F-A9CFEBAD22DF}"/>
    <cellStyle name="SAPBEXheaderItem 3 4" xfId="12444" xr:uid="{F02BFFE7-D36E-4D1B-A196-63A5EE463EDF}"/>
    <cellStyle name="SAPBEXheaderItem 4" xfId="3659" xr:uid="{A2FF385E-0159-43BF-B90A-D80B0ACD11F1}"/>
    <cellStyle name="SAPBEXheaderItem 4 2" xfId="11703" xr:uid="{550414DF-6889-464E-932F-C584DFC87993}"/>
    <cellStyle name="SAPBEXheaderItem 4 2 2" xfId="13248" xr:uid="{13063943-7310-45BA-85C1-B96673A852D5}"/>
    <cellStyle name="SAPBEXheaderItem 4 3" xfId="12123" xr:uid="{5F4CBE3C-1ACF-4763-B1AE-BDC217D1754E}"/>
    <cellStyle name="SAPBEXheaderItem 4 4" xfId="12589" xr:uid="{E33BCA59-7798-4F4D-A21F-50A456684BD4}"/>
    <cellStyle name="SAPBEXheaderItem 5" xfId="3629" xr:uid="{E56509FD-1C70-43B9-BFA3-E3B203A2A8ED}"/>
    <cellStyle name="SAPBEXheaderItem 5 2" xfId="11673" xr:uid="{99CC564E-A085-4C49-9EFD-20D7C473C6CE}"/>
    <cellStyle name="SAPBEXheaderItem 5 3" xfId="12093" xr:uid="{B7D56350-3B6C-40A9-9ADF-5B29302DC3FF}"/>
    <cellStyle name="SAPBEXheaderItem 5 4" xfId="12558" xr:uid="{F7F40689-21D7-4566-9D34-29BE972773BD}"/>
    <cellStyle name="SAPBEXheaderItem 6" xfId="11471" xr:uid="{4D521BCB-F591-43BF-912E-F515C06507AB}"/>
    <cellStyle name="SAPBEXheaderItem 7" xfId="11884" xr:uid="{F379F6FA-055C-4F15-96BB-B00A9D93BBD6}"/>
    <cellStyle name="SAPBEXheaderItem 8" xfId="12288" xr:uid="{7479A869-208F-4272-A9FF-AB62349660EE}"/>
    <cellStyle name="SAPBEXheaderText" xfId="2009" xr:uid="{93438496-300A-4F7F-B900-261B01305D7A}"/>
    <cellStyle name="SAPBEXheaderText 2" xfId="2186" xr:uid="{AF3DB3EC-CB10-49E3-8AE7-9D4E54D4B15E}"/>
    <cellStyle name="SAPBEXheaderText 2 2" xfId="3564" xr:uid="{EA83761F-6A2C-4BF0-AAFF-5AE34E5ADE5F}"/>
    <cellStyle name="SAPBEXheaderText 2 2 2" xfId="11615" xr:uid="{19D1B048-65A3-491D-AB89-011B84357BD1}"/>
    <cellStyle name="SAPBEXheaderText 2 2 2 2" xfId="13185" xr:uid="{71828B20-7721-4B39-BD80-58BF38C1AA70}"/>
    <cellStyle name="SAPBEXheaderText 2 2 3" xfId="12035" xr:uid="{E38D2177-3D41-4BB3-A7D1-F62ABFDABACB}"/>
    <cellStyle name="SAPBEXheaderText 2 2 4" xfId="12490" xr:uid="{4839E4C7-B00B-4ACC-BC16-FF5654B04CE9}"/>
    <cellStyle name="SAPBEXheaderText 2 3" xfId="3707" xr:uid="{8B5F809C-E2CE-4A8E-920A-A4B7C25B957C}"/>
    <cellStyle name="SAPBEXheaderText 2 3 2" xfId="11751" xr:uid="{35F5E7E9-865A-4B18-94DB-D0B9B5D95893}"/>
    <cellStyle name="SAPBEXheaderText 2 3 2 2" xfId="13292" xr:uid="{6BAEE6FF-3EAF-4CE5-9556-6AE675D0EDBC}"/>
    <cellStyle name="SAPBEXheaderText 2 3 3" xfId="12171" xr:uid="{DE42A464-86A6-4E3D-A08D-DB6EBC6CB488}"/>
    <cellStyle name="SAPBEXheaderText 2 3 4" xfId="12637" xr:uid="{25C2AA03-F3D0-4BC1-9260-5E4CA72C15C3}"/>
    <cellStyle name="SAPBEXheaderText 2 4" xfId="3909" xr:uid="{8CAEA07A-472F-4079-9C9B-F1AA2C699417}"/>
    <cellStyle name="SAPBEXheaderText 2 4 2" xfId="11799" xr:uid="{04E75645-4D0B-4F94-9E7E-D178FA214C21}"/>
    <cellStyle name="SAPBEXheaderText 2 4 3" xfId="12218" xr:uid="{1291AAB4-8D65-4CCF-B6CA-E05CA2D14BDA}"/>
    <cellStyle name="SAPBEXheaderText 2 4 4" xfId="12856" xr:uid="{2B582C85-1A7A-482C-94DF-AF41842F6B08}"/>
    <cellStyle name="SAPBEXheaderText 2 5" xfId="11516" xr:uid="{073036FF-6AFC-4D83-B4F8-7EC3F001C308}"/>
    <cellStyle name="SAPBEXheaderText 2 6" xfId="11932" xr:uid="{2D0CAB7D-B3F9-40B0-B16A-D7E403C1BCB0}"/>
    <cellStyle name="SAPBEXheaderText 2 7" xfId="12358" xr:uid="{89BA43FD-83F4-4C60-A493-D541C8C6BB52}"/>
    <cellStyle name="SAPBEXheaderText 3" xfId="3519" xr:uid="{7A4CCAB3-9B4E-46AE-94C0-14EC2CAB61E5}"/>
    <cellStyle name="SAPBEXheaderText 3 2" xfId="11571" xr:uid="{76F8ECCE-1024-4A41-BD6B-E3879955542F}"/>
    <cellStyle name="SAPBEXheaderText 3 2 2" xfId="13140" xr:uid="{117D602C-7E9E-4B7A-B9CD-8CC764752CB6}"/>
    <cellStyle name="SAPBEXheaderText 3 3" xfId="11991" xr:uid="{B57675B1-B6E3-42A5-98C1-E55AE407E1A9}"/>
    <cellStyle name="SAPBEXheaderText 3 4" xfId="12445" xr:uid="{7F1AB39F-C4D5-4C8D-8AAD-3D8995C07A80}"/>
    <cellStyle name="SAPBEXheaderText 4" xfId="3660" xr:uid="{C5FF28F4-5C02-452F-A585-1146D312B5DB}"/>
    <cellStyle name="SAPBEXheaderText 4 2" xfId="11704" xr:uid="{4F9ADCB8-654E-473A-BE0B-0218F4F63A4F}"/>
    <cellStyle name="SAPBEXheaderText 4 2 2" xfId="13249" xr:uid="{BC67AD57-40E4-4196-ABD7-457082EC7D43}"/>
    <cellStyle name="SAPBEXheaderText 4 3" xfId="12124" xr:uid="{6C0E6A67-6151-418F-86F9-C95683AEC9C7}"/>
    <cellStyle name="SAPBEXheaderText 4 4" xfId="12590" xr:uid="{139D09EF-2901-4A67-A7E9-9F7D78208C2B}"/>
    <cellStyle name="SAPBEXheaderText 5" xfId="3627" xr:uid="{87CD28BA-F136-452F-A6AB-482AB64D799E}"/>
    <cellStyle name="SAPBEXheaderText 5 2" xfId="11671" xr:uid="{D3DDFE0E-0A20-4F25-BF49-1B4F72C8FFF3}"/>
    <cellStyle name="SAPBEXheaderText 5 3" xfId="12091" xr:uid="{7C25BBB3-B6B2-4CC7-A280-E0AFFC0550A9}"/>
    <cellStyle name="SAPBEXheaderText 5 4" xfId="12556" xr:uid="{2A90E383-87A0-460B-9380-0BCE658E3D7F}"/>
    <cellStyle name="SAPBEXheaderText 6" xfId="11472" xr:uid="{FD5219C0-ECB5-42A7-929F-9717DC4C9774}"/>
    <cellStyle name="SAPBEXheaderText 7" xfId="11885" xr:uid="{B78798FD-CACA-4AA9-B63E-B321A4D50BA9}"/>
    <cellStyle name="SAPBEXheaderText 8" xfId="12289" xr:uid="{CAC53B55-4826-4891-98FC-5F5386920E63}"/>
    <cellStyle name="SAPBEXHLevel0" xfId="2010" xr:uid="{1685CC42-5EE0-431B-BAD3-60EC4AFD7AD1}"/>
    <cellStyle name="SAPBEXHLevel0 2" xfId="2189" xr:uid="{F32E5EF2-1740-4B15-9B3F-771924E956B9}"/>
    <cellStyle name="SAPBEXHLevel0 2 2" xfId="3567" xr:uid="{B528391A-A3CD-4F1B-9249-98A800E78849}"/>
    <cellStyle name="SAPBEXHLevel0 2 2 2" xfId="11618" xr:uid="{5CA70321-F1FE-4382-B0EA-AF967402D869}"/>
    <cellStyle name="SAPBEXHLevel0 2 2 2 2" xfId="13188" xr:uid="{84CAD750-16B9-450D-8188-522F5BF1831D}"/>
    <cellStyle name="SAPBEXHLevel0 2 2 3" xfId="12038" xr:uid="{ACF58B4B-F673-4055-9AFA-6EC670D93482}"/>
    <cellStyle name="SAPBEXHLevel0 2 2 4" xfId="12493" xr:uid="{846C5EDA-61E5-432F-ADFE-94E04529AF14}"/>
    <cellStyle name="SAPBEXHLevel0 2 3" xfId="3710" xr:uid="{C2858559-0B6B-46C4-9169-0A509C7698F5}"/>
    <cellStyle name="SAPBEXHLevel0 2 3 2" xfId="11754" xr:uid="{2397E177-C2D5-49C2-9913-AE682D227106}"/>
    <cellStyle name="SAPBEXHLevel0 2 3 2 2" xfId="13295" xr:uid="{3597C399-6135-4919-8FFE-387D9B1D76D8}"/>
    <cellStyle name="SAPBEXHLevel0 2 3 3" xfId="12174" xr:uid="{BD6AC75F-9185-4B71-9F62-417EC0FD8520}"/>
    <cellStyle name="SAPBEXHLevel0 2 3 4" xfId="12640" xr:uid="{D84F71C0-749C-4EE1-881D-4C3BE1881FC6}"/>
    <cellStyle name="SAPBEXHLevel0 2 4" xfId="3912" xr:uid="{D204790D-D25C-42F2-89EF-D15E39D2E7BB}"/>
    <cellStyle name="SAPBEXHLevel0 2 4 2" xfId="11802" xr:uid="{1B484882-48D6-4C01-A462-94365100A603}"/>
    <cellStyle name="SAPBEXHLevel0 2 4 3" xfId="12221" xr:uid="{3660206A-4B58-4B86-AE20-BA10712CE5F1}"/>
    <cellStyle name="SAPBEXHLevel0 2 4 4" xfId="12859" xr:uid="{1644BA68-D84B-4F5B-8929-B9A2A9C70E9C}"/>
    <cellStyle name="SAPBEXHLevel0 2 5" xfId="11519" xr:uid="{72759540-136B-44FC-B92D-D4254BFAE68C}"/>
    <cellStyle name="SAPBEXHLevel0 2 6" xfId="11935" xr:uid="{7042DE0C-A1D8-41AD-B78C-EE692A169690}"/>
    <cellStyle name="SAPBEXHLevel0 2 7" xfId="12361" xr:uid="{398F7E0E-D102-4DF1-9A3A-CDB40B1199D0}"/>
    <cellStyle name="SAPBEXHLevel0 3" xfId="3520" xr:uid="{40AB951B-82F2-4FB4-867E-0DD76C6D861E}"/>
    <cellStyle name="SAPBEXHLevel0 3 2" xfId="11572" xr:uid="{7783FE4E-F104-4E82-A7FD-513815F17711}"/>
    <cellStyle name="SAPBEXHLevel0 3 2 2" xfId="13141" xr:uid="{268D5173-30A4-45B7-B329-31AACC386A58}"/>
    <cellStyle name="SAPBEXHLevel0 3 3" xfId="11992" xr:uid="{F8846E09-28E1-4DDB-BE4F-9F2BD39C083A}"/>
    <cellStyle name="SAPBEXHLevel0 3 4" xfId="12446" xr:uid="{DFE9C90E-C5D7-4F4A-849F-A1D9ED842E18}"/>
    <cellStyle name="SAPBEXHLevel0 4" xfId="3661" xr:uid="{DC399B0F-64D1-4F79-9ED5-C973EE072D11}"/>
    <cellStyle name="SAPBEXHLevel0 4 2" xfId="11705" xr:uid="{B4B9C421-1FA3-476D-B343-B48409CC3789}"/>
    <cellStyle name="SAPBEXHLevel0 4 2 2" xfId="13250" xr:uid="{58CBB94B-9507-4765-8FF3-109F7AA4091D}"/>
    <cellStyle name="SAPBEXHLevel0 4 3" xfId="12125" xr:uid="{340151B0-2F0A-4F97-A41C-936E65B1403A}"/>
    <cellStyle name="SAPBEXHLevel0 4 4" xfId="12591" xr:uid="{EE13EF04-0177-4E5B-B180-3E6DBB3F09D8}"/>
    <cellStyle name="SAPBEXHLevel0 5" xfId="3626" xr:uid="{2CB2D194-ADC3-4E99-B8B6-03DDB66E520A}"/>
    <cellStyle name="SAPBEXHLevel0 5 2" xfId="11670" xr:uid="{252AA263-1663-4F50-AE37-3CDB6B177FD1}"/>
    <cellStyle name="SAPBEXHLevel0 5 3" xfId="12090" xr:uid="{B8080076-5087-4BCE-9C9C-67F948790879}"/>
    <cellStyle name="SAPBEXHLevel0 5 4" xfId="12555" xr:uid="{8DCAD06B-DDF5-4249-B9B8-2D953B7F6A86}"/>
    <cellStyle name="SAPBEXHLevel0 6" xfId="11473" xr:uid="{7627348E-34B6-42A2-BA39-F30DD0A530D3}"/>
    <cellStyle name="SAPBEXHLevel0 7" xfId="11886" xr:uid="{43B519A2-4FBA-4254-82ED-94899DFF281D}"/>
    <cellStyle name="SAPBEXHLevel0 8" xfId="12290" xr:uid="{6C510ADC-EAF3-4FD6-BA3F-5382230C8395}"/>
    <cellStyle name="SAPBEXHLevel0X" xfId="2011" xr:uid="{962AF449-D4E1-4B7C-8B94-3B298884A126}"/>
    <cellStyle name="SAPBEXHLevel0X 2" xfId="2191" xr:uid="{0503FFE2-9FCB-4C49-9C4F-BB8CEDC8BA1E}"/>
    <cellStyle name="SAPBEXHLevel0X 2 2" xfId="3569" xr:uid="{935D7314-0AB0-46B6-8042-DF0B85E9E0CC}"/>
    <cellStyle name="SAPBEXHLevel0X 2 2 2" xfId="11620" xr:uid="{91D38D53-EA3F-4752-A2BB-55FC19010CC2}"/>
    <cellStyle name="SAPBEXHLevel0X 2 2 2 2" xfId="13190" xr:uid="{6455DE69-9582-4C72-9CAD-841EF7789E6B}"/>
    <cellStyle name="SAPBEXHLevel0X 2 2 3" xfId="12040" xr:uid="{91E40E1F-93E0-42C3-9DAD-752A2019A3D8}"/>
    <cellStyle name="SAPBEXHLevel0X 2 2 4" xfId="12495" xr:uid="{FA138CC2-B7A1-4ABE-9784-CDDC49C4E5E1}"/>
    <cellStyle name="SAPBEXHLevel0X 2 3" xfId="3712" xr:uid="{B8FF0B1B-0C02-4A98-B05E-2EE8CAD8BDB5}"/>
    <cellStyle name="SAPBEXHLevel0X 2 3 2" xfId="11756" xr:uid="{23C45C68-829E-424D-9E6B-8309D9D9D842}"/>
    <cellStyle name="SAPBEXHLevel0X 2 3 2 2" xfId="13297" xr:uid="{193AA4A2-CBA6-45A0-827A-7D90B2D11951}"/>
    <cellStyle name="SAPBEXHLevel0X 2 3 3" xfId="12176" xr:uid="{0C096DAD-DF44-4C4C-A65E-A202ED7CF9F2}"/>
    <cellStyle name="SAPBEXHLevel0X 2 3 4" xfId="12642" xr:uid="{4E635799-F31D-4681-8FE4-3825996D8466}"/>
    <cellStyle name="SAPBEXHLevel0X 2 4" xfId="3914" xr:uid="{11B41B85-78BE-4AB4-81CD-D15FE655CBEA}"/>
    <cellStyle name="SAPBEXHLevel0X 2 4 2" xfId="11804" xr:uid="{3BE39BC2-F483-4FE3-8CA7-9C344F6383D8}"/>
    <cellStyle name="SAPBEXHLevel0X 2 4 3" xfId="12223" xr:uid="{AD15A68F-DC1D-416B-81F3-E98FDB1295D8}"/>
    <cellStyle name="SAPBEXHLevel0X 2 4 4" xfId="12861" xr:uid="{E41BA5F8-23D1-4C1D-97CA-5EEA703D8FDC}"/>
    <cellStyle name="SAPBEXHLevel0X 2 5" xfId="11521" xr:uid="{A8304D50-9363-4A8D-83D1-8AC0F9CEAE5E}"/>
    <cellStyle name="SAPBEXHLevel0X 2 6" xfId="11937" xr:uid="{9D13F690-8CE2-4DF2-B524-2B781D341BF6}"/>
    <cellStyle name="SAPBEXHLevel0X 2 7" xfId="12363" xr:uid="{30042DA4-A86D-4925-B478-5C3E3A321FA4}"/>
    <cellStyle name="SAPBEXHLevel0X 3" xfId="3521" xr:uid="{729E208F-6AD3-4619-B3AB-F2A8EFB2BA89}"/>
    <cellStyle name="SAPBEXHLevel0X 3 2" xfId="11573" xr:uid="{4706317F-8212-4D8C-9B57-757290048FF7}"/>
    <cellStyle name="SAPBEXHLevel0X 3 2 2" xfId="13142" xr:uid="{FF64C6B7-36E5-4B65-8840-5B5E0FF4AD92}"/>
    <cellStyle name="SAPBEXHLevel0X 3 3" xfId="11993" xr:uid="{5238829B-4D99-45EE-B9FC-7BD9F7781D40}"/>
    <cellStyle name="SAPBEXHLevel0X 3 4" xfId="12447" xr:uid="{EB81B9B2-5F62-42AC-A7FF-B2301544AD1E}"/>
    <cellStyle name="SAPBEXHLevel0X 4" xfId="3662" xr:uid="{4209A7B4-ABF2-497E-8065-ACA4F80011E4}"/>
    <cellStyle name="SAPBEXHLevel0X 4 2" xfId="11706" xr:uid="{05F933A2-CF5D-4BBE-857B-EBACC80FB1CF}"/>
    <cellStyle name="SAPBEXHLevel0X 4 2 2" xfId="13251" xr:uid="{8862FB1D-444A-4479-9A9A-2E6EDC0DBBAF}"/>
    <cellStyle name="SAPBEXHLevel0X 4 3" xfId="12126" xr:uid="{26FC7E51-CE19-48FF-AC95-9BCE1C0D1AFD}"/>
    <cellStyle name="SAPBEXHLevel0X 4 4" xfId="12592" xr:uid="{AB85EB08-2F7B-4789-9583-22DF92942539}"/>
    <cellStyle name="SAPBEXHLevel0X 5" xfId="3625" xr:uid="{1A96EC7A-967B-410E-A47C-EA31093FADC9}"/>
    <cellStyle name="SAPBEXHLevel0X 5 2" xfId="11669" xr:uid="{FA769AAA-E13D-4260-A731-D3ECA4FAA719}"/>
    <cellStyle name="SAPBEXHLevel0X 5 3" xfId="12089" xr:uid="{D2D3861D-9034-4ED3-BFB8-648A52EB8626}"/>
    <cellStyle name="SAPBEXHLevel0X 5 4" xfId="12554" xr:uid="{5B1D77DC-D280-4767-B4EF-1F551E0BE536}"/>
    <cellStyle name="SAPBEXHLevel0X 6" xfId="11474" xr:uid="{99C96AB9-B730-416E-A154-AED5D5D9E6E5}"/>
    <cellStyle name="SAPBEXHLevel0X 7" xfId="11887" xr:uid="{5B41C712-48A3-47A9-81DF-D79DDFA2E5F9}"/>
    <cellStyle name="SAPBEXHLevel0X 8" xfId="12291" xr:uid="{D967C99F-93B1-479E-82E1-57AE60EE7AB4}"/>
    <cellStyle name="SAPBEXHLevel1" xfId="2012" xr:uid="{C4E3E1C7-2EF9-4B58-B0CD-3C8E75108DA6}"/>
    <cellStyle name="SAPBEXHLevel1 2" xfId="2165" xr:uid="{BE2D587F-F59E-40E7-A809-B4F2AC34920D}"/>
    <cellStyle name="SAPBEXHLevel1 2 2" xfId="3545" xr:uid="{2662056A-035C-4B56-B69F-966D346BAB2E}"/>
    <cellStyle name="SAPBEXHLevel1 2 2 2" xfId="11596" xr:uid="{3BDCCA7B-A4B6-493F-B27B-4BFBD6660203}"/>
    <cellStyle name="SAPBEXHLevel1 2 2 2 2" xfId="13166" xr:uid="{D7715888-3D73-4D29-A8AB-8457FEE959B9}"/>
    <cellStyle name="SAPBEXHLevel1 2 2 3" xfId="12016" xr:uid="{B89B8A6A-587C-4BE3-B428-581F893408C3}"/>
    <cellStyle name="SAPBEXHLevel1 2 2 4" xfId="12471" xr:uid="{75BFAE71-B2F7-4360-8FEF-6AFBB13FF410}"/>
    <cellStyle name="SAPBEXHLevel1 2 3" xfId="3688" xr:uid="{239310FF-5A96-4DAC-981D-65809D198600}"/>
    <cellStyle name="SAPBEXHLevel1 2 3 2" xfId="11732" xr:uid="{EB050D03-CB6F-4F4C-8C87-87EA9BDF5B9C}"/>
    <cellStyle name="SAPBEXHLevel1 2 3 2 2" xfId="13273" xr:uid="{84D331D1-3D89-462F-B3DD-4416047BCE50}"/>
    <cellStyle name="SAPBEXHLevel1 2 3 3" xfId="12152" xr:uid="{B877E627-0AF2-443F-9D0F-3FEF8BB45550}"/>
    <cellStyle name="SAPBEXHLevel1 2 3 4" xfId="12618" xr:uid="{D6F2C7DD-2B06-479E-BD8B-D9C24350CF39}"/>
    <cellStyle name="SAPBEXHLevel1 2 4" xfId="3890" xr:uid="{5F1D779D-98FF-40F8-92E8-0088AE0D647D}"/>
    <cellStyle name="SAPBEXHLevel1 2 4 2" xfId="11780" xr:uid="{028E2822-6DEB-45A1-BBB6-8B17B360DD74}"/>
    <cellStyle name="SAPBEXHLevel1 2 4 3" xfId="12199" xr:uid="{093472DA-6498-4F0E-B898-FBF0900CFA87}"/>
    <cellStyle name="SAPBEXHLevel1 2 4 4" xfId="12835" xr:uid="{0765D94F-8DEA-4B90-92FE-150BF2DDD088}"/>
    <cellStyle name="SAPBEXHLevel1 2 5" xfId="11497" xr:uid="{3D3B43A0-E158-42CD-BEEE-50B6831D1D2C}"/>
    <cellStyle name="SAPBEXHLevel1 2 6" xfId="11913" xr:uid="{7F4E2E04-6E55-4AC2-9B25-B4BED036934A}"/>
    <cellStyle name="SAPBEXHLevel1 2 7" xfId="12337" xr:uid="{F8F0BD3C-CA84-43CF-9D22-237B84679425}"/>
    <cellStyle name="SAPBEXHLevel1 3" xfId="3522" xr:uid="{9165F08B-E4CF-4579-8335-E6E2FBE9F6F2}"/>
    <cellStyle name="SAPBEXHLevel1 3 2" xfId="11574" xr:uid="{4AAA3B18-4CC2-40A7-8CB4-8C9370670EA2}"/>
    <cellStyle name="SAPBEXHLevel1 3 2 2" xfId="13143" xr:uid="{01DD0BE5-4EAD-4493-A2F4-E968CCA3B131}"/>
    <cellStyle name="SAPBEXHLevel1 3 3" xfId="11994" xr:uid="{524018F5-4DF4-427C-9C02-C5B018BA08F3}"/>
    <cellStyle name="SAPBEXHLevel1 3 4" xfId="12448" xr:uid="{23B4C0DC-8CDF-4D00-8941-A98B283746D3}"/>
    <cellStyle name="SAPBEXHLevel1 4" xfId="3663" xr:uid="{386901EB-83C6-4EC1-89BF-B3AD184D397B}"/>
    <cellStyle name="SAPBEXHLevel1 4 2" xfId="11707" xr:uid="{C5778C7E-CDB0-4249-96CF-865763D8B8D7}"/>
    <cellStyle name="SAPBEXHLevel1 4 2 2" xfId="13252" xr:uid="{1AA54F71-94F9-4A6C-8EAE-6F896B7670BA}"/>
    <cellStyle name="SAPBEXHLevel1 4 3" xfId="12127" xr:uid="{780871D4-4878-4049-83E1-90DCEA34F85C}"/>
    <cellStyle name="SAPBEXHLevel1 4 4" xfId="12593" xr:uid="{E6017FC9-A3FC-4FF7-81EE-1B5525EB60B1}"/>
    <cellStyle name="SAPBEXHLevel1 5" xfId="3623" xr:uid="{EB1C35F8-5AD1-43B9-A420-4E372C4CD210}"/>
    <cellStyle name="SAPBEXHLevel1 5 2" xfId="11667" xr:uid="{9C2C97EE-45DC-491F-B835-53DD8F91F50B}"/>
    <cellStyle name="SAPBEXHLevel1 5 3" xfId="12087" xr:uid="{58367BAD-6D0F-464E-AACF-6D03FB8D72C4}"/>
    <cellStyle name="SAPBEXHLevel1 5 4" xfId="12552" xr:uid="{AEFE6312-E6F3-49F1-B83D-1AC9B685EE88}"/>
    <cellStyle name="SAPBEXHLevel1 6" xfId="11475" xr:uid="{90FCDB46-5D8F-41B8-A3E0-BE956A8AAE6D}"/>
    <cellStyle name="SAPBEXHLevel1 7" xfId="11888" xr:uid="{48EBF906-C9FB-4751-9263-20913DB8F990}"/>
    <cellStyle name="SAPBEXHLevel1 8" xfId="12292" xr:uid="{7A3C1A86-1577-4D23-A072-FED1B95F7C38}"/>
    <cellStyle name="SAPBEXHLevel1X" xfId="2013" xr:uid="{8E9D61A7-46CE-4929-B1F8-681C4EE7655F}"/>
    <cellStyle name="SAPBEXHLevel1X 2" xfId="2192" xr:uid="{481DE4ED-8496-496F-8D29-DB503683F80E}"/>
    <cellStyle name="SAPBEXHLevel1X 2 2" xfId="3570" xr:uid="{7764C75A-1732-42BB-9D78-78C09724EB56}"/>
    <cellStyle name="SAPBEXHLevel1X 2 2 2" xfId="11621" xr:uid="{02F17C21-F7F8-4CE5-AD67-511F6EA2C3EE}"/>
    <cellStyle name="SAPBEXHLevel1X 2 2 2 2" xfId="13191" xr:uid="{248B99EA-1144-460A-AA50-1744A71E9247}"/>
    <cellStyle name="SAPBEXHLevel1X 2 2 3" xfId="12041" xr:uid="{2E5AAF21-B102-489A-8556-2E568796A183}"/>
    <cellStyle name="SAPBEXHLevel1X 2 2 4" xfId="12496" xr:uid="{A5268458-6040-48E7-9952-BF9974B9FB84}"/>
    <cellStyle name="SAPBEXHLevel1X 2 3" xfId="3713" xr:uid="{94701F62-F23E-42E1-BA3B-A7F282519022}"/>
    <cellStyle name="SAPBEXHLevel1X 2 3 2" xfId="11757" xr:uid="{5287D99F-5234-4AC4-81B2-5D0AD426D215}"/>
    <cellStyle name="SAPBEXHLevel1X 2 3 2 2" xfId="13298" xr:uid="{41C83902-7692-46AD-9EA0-C18B5045EB20}"/>
    <cellStyle name="SAPBEXHLevel1X 2 3 3" xfId="12177" xr:uid="{2C7349C4-69BA-41C7-861F-C9FD43A9DD6A}"/>
    <cellStyle name="SAPBEXHLevel1X 2 3 4" xfId="12643" xr:uid="{5FE42E31-BBE6-4DCA-B4B8-AD11DE210147}"/>
    <cellStyle name="SAPBEXHLevel1X 2 4" xfId="3915" xr:uid="{786C6E7B-6C71-4540-A9F2-9426F07017E2}"/>
    <cellStyle name="SAPBEXHLevel1X 2 4 2" xfId="11805" xr:uid="{8E97862C-C177-4EB2-B7A7-1E84F4817F36}"/>
    <cellStyle name="SAPBEXHLevel1X 2 4 3" xfId="12224" xr:uid="{8DBFADBC-95C0-4CB2-B533-AF0C0A174C46}"/>
    <cellStyle name="SAPBEXHLevel1X 2 4 4" xfId="12862" xr:uid="{C14CF63D-86FB-4736-B20B-0C25A88E5939}"/>
    <cellStyle name="SAPBEXHLevel1X 2 5" xfId="11522" xr:uid="{071EA767-447C-4A56-A4F3-E9D5EBC77137}"/>
    <cellStyle name="SAPBEXHLevel1X 2 6" xfId="11938" xr:uid="{1DC5887B-F762-403D-8E22-E7061BB82151}"/>
    <cellStyle name="SAPBEXHLevel1X 2 7" xfId="12364" xr:uid="{DD22A22E-747A-4709-AD03-EF367CED67EE}"/>
    <cellStyle name="SAPBEXHLevel1X 3" xfId="3523" xr:uid="{A6D6E629-1C99-4C99-ABDD-75BB31DDD524}"/>
    <cellStyle name="SAPBEXHLevel1X 3 2" xfId="11575" xr:uid="{4294CB57-2BFB-425F-AB68-DE5E6D435C1E}"/>
    <cellStyle name="SAPBEXHLevel1X 3 2 2" xfId="13144" xr:uid="{D0594CB5-E6FB-4AB4-9712-1ADC978B0D5F}"/>
    <cellStyle name="SAPBEXHLevel1X 3 3" xfId="11995" xr:uid="{EAD96D74-E21C-4D06-9FA7-B9AAA74BC8A5}"/>
    <cellStyle name="SAPBEXHLevel1X 3 4" xfId="12449" xr:uid="{1539570A-08B4-42C8-962F-D1B0F53F60B5}"/>
    <cellStyle name="SAPBEXHLevel1X 4" xfId="3664" xr:uid="{17A1906C-1B4D-4236-8762-50EEE5F34923}"/>
    <cellStyle name="SAPBEXHLevel1X 4 2" xfId="11708" xr:uid="{56CF9B74-B757-407C-8288-FB1E4251DC5A}"/>
    <cellStyle name="SAPBEXHLevel1X 4 2 2" xfId="13253" xr:uid="{6A1A8711-8EA0-4CE6-99EB-DD3CD127B821}"/>
    <cellStyle name="SAPBEXHLevel1X 4 3" xfId="12128" xr:uid="{383D53B2-0003-4ED8-8B83-D079A56C2436}"/>
    <cellStyle name="SAPBEXHLevel1X 4 4" xfId="12594" xr:uid="{9DF359A7-8DB5-4D35-9700-7208E3CD1F7A}"/>
    <cellStyle name="SAPBEXHLevel1X 5" xfId="3622" xr:uid="{22D53C90-7066-45A4-960C-7C98639AA528}"/>
    <cellStyle name="SAPBEXHLevel1X 5 2" xfId="11666" xr:uid="{4E5BD559-2982-4A39-B8DE-5FC007BAB2B2}"/>
    <cellStyle name="SAPBEXHLevel1X 5 3" xfId="12086" xr:uid="{BEC87145-59FB-4F50-9D32-0340CCA363B5}"/>
    <cellStyle name="SAPBEXHLevel1X 5 4" xfId="12551" xr:uid="{A5332085-2C9C-4EC9-BB60-A9011D09320C}"/>
    <cellStyle name="SAPBEXHLevel1X 6" xfId="11476" xr:uid="{5F8012BB-2288-4B34-9DF5-173EC38DD797}"/>
    <cellStyle name="SAPBEXHLevel1X 7" xfId="11889" xr:uid="{AE386894-430C-4501-B86E-C7AD89B7071A}"/>
    <cellStyle name="SAPBEXHLevel1X 8" xfId="12293" xr:uid="{540DB2CC-446F-46E2-8580-ED86EC3A0F20}"/>
    <cellStyle name="SAPBEXHLevel2" xfId="2014" xr:uid="{20CE6E32-F90A-42A0-86F8-0BCA32463355}"/>
    <cellStyle name="SAPBEXHLevel2 2" xfId="2193" xr:uid="{CA26861D-A554-4090-8F22-2D16BA669678}"/>
    <cellStyle name="SAPBEXHLevel2 2 2" xfId="3571" xr:uid="{AF21C47A-7890-4668-ABE9-AD31DEE6A5E4}"/>
    <cellStyle name="SAPBEXHLevel2 2 2 2" xfId="11622" xr:uid="{B1F8A91B-DB72-42E2-8622-CE9EED57A678}"/>
    <cellStyle name="SAPBEXHLevel2 2 2 2 2" xfId="13192" xr:uid="{69E194AD-63EA-48B4-B6F0-277755510E9E}"/>
    <cellStyle name="SAPBEXHLevel2 2 2 3" xfId="12042" xr:uid="{29158133-C189-4080-B343-D6C76BFA706C}"/>
    <cellStyle name="SAPBEXHLevel2 2 2 4" xfId="12497" xr:uid="{2964A7A5-8B9B-4100-A492-D75649E28650}"/>
    <cellStyle name="SAPBEXHLevel2 2 3" xfId="3714" xr:uid="{CDAC7D9B-3775-48BF-B67D-48B39709C5A0}"/>
    <cellStyle name="SAPBEXHLevel2 2 3 2" xfId="11758" xr:uid="{9443BCD6-F9B6-4B6A-A735-0DB137838D03}"/>
    <cellStyle name="SAPBEXHLevel2 2 3 2 2" xfId="13299" xr:uid="{A62F0733-8EAE-4B01-9FDD-A30B4C6A8762}"/>
    <cellStyle name="SAPBEXHLevel2 2 3 3" xfId="12178" xr:uid="{D5CB0AA0-92C1-452F-B74E-CF92C4085D8A}"/>
    <cellStyle name="SAPBEXHLevel2 2 3 4" xfId="12644" xr:uid="{076BDC7B-4686-4948-847E-0E6EF512344E}"/>
    <cellStyle name="SAPBEXHLevel2 2 4" xfId="3916" xr:uid="{6C3F0E79-EC6B-4E72-9200-455CDF0AD7D5}"/>
    <cellStyle name="SAPBEXHLevel2 2 4 2" xfId="11806" xr:uid="{623723A0-E019-4407-A42D-69397CC2021A}"/>
    <cellStyle name="SAPBEXHLevel2 2 4 3" xfId="12225" xr:uid="{C2BB7546-37AF-4298-8E59-A32507039918}"/>
    <cellStyle name="SAPBEXHLevel2 2 4 4" xfId="12863" xr:uid="{7BF109DC-CE69-47D9-B2FA-82C2147D8ED1}"/>
    <cellStyle name="SAPBEXHLevel2 2 5" xfId="11523" xr:uid="{FD0CDD13-C881-4201-BCDD-5B799BF39969}"/>
    <cellStyle name="SAPBEXHLevel2 2 6" xfId="11939" xr:uid="{96AA7E33-DEA3-4511-B582-1D4F57C223A4}"/>
    <cellStyle name="SAPBEXHLevel2 2 7" xfId="12365" xr:uid="{61FD1EAD-E724-4370-B068-398646F53DE0}"/>
    <cellStyle name="SAPBEXHLevel2 3" xfId="3524" xr:uid="{991B869E-84C9-48A2-8BEC-BFA11A65DFAB}"/>
    <cellStyle name="SAPBEXHLevel2 3 2" xfId="11576" xr:uid="{7CB6373F-4AA6-4887-821F-B162F523A438}"/>
    <cellStyle name="SAPBEXHLevel2 3 2 2" xfId="13145" xr:uid="{B2F6A0FA-5BC0-44EB-9E65-CA6492FBD1E8}"/>
    <cellStyle name="SAPBEXHLevel2 3 3" xfId="11996" xr:uid="{7A90205D-9912-4535-8F36-8BF3E13303AC}"/>
    <cellStyle name="SAPBEXHLevel2 3 4" xfId="12450" xr:uid="{C0A6DFC8-76A8-479D-B51E-7D50C0360A56}"/>
    <cellStyle name="SAPBEXHLevel2 4" xfId="3665" xr:uid="{5337B967-7A01-437E-A0CF-DBDEDB77DEDF}"/>
    <cellStyle name="SAPBEXHLevel2 4 2" xfId="11709" xr:uid="{680D38BE-FC97-4970-B481-2D78A50EB0DB}"/>
    <cellStyle name="SAPBEXHLevel2 4 2 2" xfId="13254" xr:uid="{93BF7F44-3615-4742-9900-45F3D1E1F521}"/>
    <cellStyle name="SAPBEXHLevel2 4 3" xfId="12129" xr:uid="{1D9C5D29-B388-4517-848F-DC330EA96A87}"/>
    <cellStyle name="SAPBEXHLevel2 4 4" xfId="12595" xr:uid="{F3AABB4F-50C2-4689-9789-A473C4D03FB1}"/>
    <cellStyle name="SAPBEXHLevel2 5" xfId="3621" xr:uid="{903C65DE-E85D-4A6E-A022-F8AB3655A21D}"/>
    <cellStyle name="SAPBEXHLevel2 5 2" xfId="11665" xr:uid="{3F660427-CF1F-4AE6-A9C3-48AABAE08A23}"/>
    <cellStyle name="SAPBEXHLevel2 5 3" xfId="12085" xr:uid="{744DEF5E-04A3-4EBF-BE51-A93865293353}"/>
    <cellStyle name="SAPBEXHLevel2 5 4" xfId="12550" xr:uid="{3A223DD8-B288-4DBF-BD9B-C9B49BE7E787}"/>
    <cellStyle name="SAPBEXHLevel2 6" xfId="11477" xr:uid="{E82C5659-72DE-449A-9303-DEB13E23140E}"/>
    <cellStyle name="SAPBEXHLevel2 7" xfId="11890" xr:uid="{717AE3BC-936B-42A4-BFA6-8435F9B01F1E}"/>
    <cellStyle name="SAPBEXHLevel2 8" xfId="12294" xr:uid="{C0C7BCED-EBB8-4C0E-9C96-73C41593F8F0}"/>
    <cellStyle name="SAPBEXHLevel2X" xfId="2015" xr:uid="{C9B8F7E8-95B6-44FF-84C2-CBD9B11FBF72}"/>
    <cellStyle name="SAPBEXHLevel2X 2" xfId="2194" xr:uid="{32080656-8124-4C6A-A9E0-13EA29A2CCC1}"/>
    <cellStyle name="SAPBEXHLevel2X 2 2" xfId="3572" xr:uid="{8A20591D-69C4-4594-BF91-83915F9E1670}"/>
    <cellStyle name="SAPBEXHLevel2X 2 2 2" xfId="11623" xr:uid="{22752F73-C006-4F07-9ACE-22B06E2C6F2C}"/>
    <cellStyle name="SAPBEXHLevel2X 2 2 2 2" xfId="13193" xr:uid="{920EFBA9-9781-40AE-BDB9-6F5239DD4E9D}"/>
    <cellStyle name="SAPBEXHLevel2X 2 2 3" xfId="12043" xr:uid="{2466CCEF-56B0-413E-B6BC-E089C3D402D0}"/>
    <cellStyle name="SAPBEXHLevel2X 2 2 4" xfId="12498" xr:uid="{57E060EF-1FE9-4F76-9D59-77D46D94DA8A}"/>
    <cellStyle name="SAPBEXHLevel2X 2 3" xfId="3715" xr:uid="{9D09B02D-254D-4F85-852C-6D221996E2D3}"/>
    <cellStyle name="SAPBEXHLevel2X 2 3 2" xfId="11759" xr:uid="{EC683640-9F6A-409F-ADE1-B67C490CCB4B}"/>
    <cellStyle name="SAPBEXHLevel2X 2 3 2 2" xfId="13300" xr:uid="{6516CE7E-A703-4A6C-937D-10D14B4A4378}"/>
    <cellStyle name="SAPBEXHLevel2X 2 3 3" xfId="12179" xr:uid="{D66DFE84-2F1D-4240-ACF2-315318DB4923}"/>
    <cellStyle name="SAPBEXHLevel2X 2 3 4" xfId="12645" xr:uid="{A245C537-D911-46E6-8763-60E0BA2E88A7}"/>
    <cellStyle name="SAPBEXHLevel2X 2 4" xfId="3917" xr:uid="{A3C6B67A-EE87-4B1C-BCA2-A08CFEF5EBB4}"/>
    <cellStyle name="SAPBEXHLevel2X 2 4 2" xfId="11807" xr:uid="{60233080-890A-440D-BC72-57319A1ABDCC}"/>
    <cellStyle name="SAPBEXHLevel2X 2 4 3" xfId="12226" xr:uid="{5E93B3AE-AFFA-40FC-940B-F09E454F386E}"/>
    <cellStyle name="SAPBEXHLevel2X 2 4 4" xfId="12864" xr:uid="{2E5F480D-4060-4CFA-93CD-65586561F30C}"/>
    <cellStyle name="SAPBEXHLevel2X 2 5" xfId="11524" xr:uid="{4DBFB193-AB97-4FF2-906E-F66E75B0B416}"/>
    <cellStyle name="SAPBEXHLevel2X 2 6" xfId="11940" xr:uid="{9A83C50E-898D-458F-9EC4-DAC8CF180797}"/>
    <cellStyle name="SAPBEXHLevel2X 2 7" xfId="12366" xr:uid="{A76A2347-584B-4F0C-9771-46025E35F6FB}"/>
    <cellStyle name="SAPBEXHLevel2X 3" xfId="3525" xr:uid="{64643C0F-4F23-430F-8415-68272DD705D5}"/>
    <cellStyle name="SAPBEXHLevel2X 3 2" xfId="11577" xr:uid="{ECC35711-1866-4BC7-AE33-78F0B11F24B5}"/>
    <cellStyle name="SAPBEXHLevel2X 3 2 2" xfId="13146" xr:uid="{751133DD-E637-4747-8677-41CE94D9D60A}"/>
    <cellStyle name="SAPBEXHLevel2X 3 3" xfId="11997" xr:uid="{ED0AE72F-5F2B-4DBE-9737-92C53B6536A8}"/>
    <cellStyle name="SAPBEXHLevel2X 3 4" xfId="12451" xr:uid="{CC8D856F-B0FF-45EC-9695-7582466F4549}"/>
    <cellStyle name="SAPBEXHLevel2X 4" xfId="3666" xr:uid="{A1A30EC1-7392-43BE-9D34-ECC326A7C7C8}"/>
    <cellStyle name="SAPBEXHLevel2X 4 2" xfId="11710" xr:uid="{D7899AD1-B83D-4718-8032-7713B1D61FF0}"/>
    <cellStyle name="SAPBEXHLevel2X 4 2 2" xfId="13255" xr:uid="{A10B1596-02DC-48B4-9DC3-39A2D17E9721}"/>
    <cellStyle name="SAPBEXHLevel2X 4 3" xfId="12130" xr:uid="{1EAD2C76-E9C9-4C44-9F99-ADB9DB671C91}"/>
    <cellStyle name="SAPBEXHLevel2X 4 4" xfId="12596" xr:uid="{97955003-D7A7-4BBC-8400-31839C92DC5A}"/>
    <cellStyle name="SAPBEXHLevel2X 5" xfId="3619" xr:uid="{567EC2EF-C43B-4AB5-8080-EE16FA5F992D}"/>
    <cellStyle name="SAPBEXHLevel2X 5 2" xfId="11663" xr:uid="{F3E1C758-571C-48A0-BC22-4DA4891BF808}"/>
    <cellStyle name="SAPBEXHLevel2X 5 3" xfId="12083" xr:uid="{19AD079D-FD3D-454D-8714-BE8B8AA0AB26}"/>
    <cellStyle name="SAPBEXHLevel2X 5 4" xfId="12548" xr:uid="{449EC30C-7999-4247-ADC1-7860A9BC37F7}"/>
    <cellStyle name="SAPBEXHLevel2X 6" xfId="11478" xr:uid="{578CBDE1-FE22-4A74-B8B6-B85542C4794A}"/>
    <cellStyle name="SAPBEXHLevel2X 7" xfId="11891" xr:uid="{AB71E9D7-20F7-4C56-BAED-2AC391414DB6}"/>
    <cellStyle name="SAPBEXHLevel2X 8" xfId="12295" xr:uid="{57940127-DDD9-4EA4-A05C-CCB5FCA6ECA2}"/>
    <cellStyle name="SAPBEXHLevel3" xfId="2016" xr:uid="{362FBCE8-A7CE-4641-BF59-A2395326122F}"/>
    <cellStyle name="SAPBEXHLevel3 2" xfId="2195" xr:uid="{74567F98-463D-48D6-AC87-37C71581DFAF}"/>
    <cellStyle name="SAPBEXHLevel3 2 2" xfId="3573" xr:uid="{A0622FD7-96A6-4521-8C78-DC86377AE84A}"/>
    <cellStyle name="SAPBEXHLevel3 2 2 2" xfId="11624" xr:uid="{4508AA17-8EE5-422A-BA5B-259716C32695}"/>
    <cellStyle name="SAPBEXHLevel3 2 2 2 2" xfId="13194" xr:uid="{0B840EAE-E805-48D0-B31F-1D4FAB9CC5A6}"/>
    <cellStyle name="SAPBEXHLevel3 2 2 3" xfId="12044" xr:uid="{383408B7-5588-4938-9BF1-E27F969EEC99}"/>
    <cellStyle name="SAPBEXHLevel3 2 2 4" xfId="12499" xr:uid="{B523A8B0-9610-4141-ADDE-9993A0477083}"/>
    <cellStyle name="SAPBEXHLevel3 2 3" xfId="3716" xr:uid="{3E006098-0479-424F-B423-FDEA44406F4E}"/>
    <cellStyle name="SAPBEXHLevel3 2 3 2" xfId="11760" xr:uid="{158AE1FB-2D82-47CA-9518-026ACB895F52}"/>
    <cellStyle name="SAPBEXHLevel3 2 3 2 2" xfId="13301" xr:uid="{E2E73A78-1EDC-4B19-A02C-A5CA3C7CCBFF}"/>
    <cellStyle name="SAPBEXHLevel3 2 3 3" xfId="12180" xr:uid="{DA04F13A-BC73-4375-8EB5-615F199E7377}"/>
    <cellStyle name="SAPBEXHLevel3 2 3 4" xfId="12646" xr:uid="{6C8F55EA-1F28-4712-B934-AA1AF238B12F}"/>
    <cellStyle name="SAPBEXHLevel3 2 4" xfId="3918" xr:uid="{3EC51458-42FE-4FA7-B04D-FCF5F421165D}"/>
    <cellStyle name="SAPBEXHLevel3 2 4 2" xfId="11808" xr:uid="{B21B73D6-C15E-48A6-989E-507609FCB13B}"/>
    <cellStyle name="SAPBEXHLevel3 2 4 3" xfId="12227" xr:uid="{ACCC5C2C-C79D-444D-84F0-43BA33388D45}"/>
    <cellStyle name="SAPBEXHLevel3 2 4 4" xfId="12865" xr:uid="{D13AD82B-0B99-4D0C-BEE4-9736024FFC36}"/>
    <cellStyle name="SAPBEXHLevel3 2 5" xfId="11525" xr:uid="{D1B0346D-19E9-481C-858A-8EE6700AF08F}"/>
    <cellStyle name="SAPBEXHLevel3 2 6" xfId="11941" xr:uid="{DC5E57D5-8826-40E6-B727-352F5B447472}"/>
    <cellStyle name="SAPBEXHLevel3 2 7" xfId="12367" xr:uid="{56EA1462-19BC-4E8A-B108-0DC73A632924}"/>
    <cellStyle name="SAPBEXHLevel3 3" xfId="3526" xr:uid="{9E8A18CB-3A54-4AAD-9216-AF0464129AE9}"/>
    <cellStyle name="SAPBEXHLevel3 3 2" xfId="11578" xr:uid="{BF3272E8-B375-429F-A221-E5EAA9C32140}"/>
    <cellStyle name="SAPBEXHLevel3 3 2 2" xfId="13147" xr:uid="{1E0B756D-2BD7-46F7-A373-BEA51131880F}"/>
    <cellStyle name="SAPBEXHLevel3 3 3" xfId="11998" xr:uid="{E86BEB8A-B688-4DE0-9744-9D025C2A01B3}"/>
    <cellStyle name="SAPBEXHLevel3 3 4" xfId="12452" xr:uid="{B1A7D6A5-8400-4F44-A641-4ED32C29219B}"/>
    <cellStyle name="SAPBEXHLevel3 4" xfId="3667" xr:uid="{CDCDDA24-1EE8-4E9C-9CD8-2C7A453C6D5E}"/>
    <cellStyle name="SAPBEXHLevel3 4 2" xfId="11711" xr:uid="{89AEBECA-6D30-4D43-8D12-4B83CB1C5A3A}"/>
    <cellStyle name="SAPBEXHLevel3 4 2 2" xfId="13256" xr:uid="{CA185F3B-E1A1-431D-B9EC-2D131BE9D974}"/>
    <cellStyle name="SAPBEXHLevel3 4 3" xfId="12131" xr:uid="{D2CBF45A-DE6A-491D-81DC-9D5600ED768F}"/>
    <cellStyle name="SAPBEXHLevel3 4 4" xfId="12597" xr:uid="{21E8C493-6862-46FE-BB67-149566D6BF40}"/>
    <cellStyle name="SAPBEXHLevel3 5" xfId="3618" xr:uid="{3203C9A2-A4B7-411F-AE67-745CD441D964}"/>
    <cellStyle name="SAPBEXHLevel3 5 2" xfId="11662" xr:uid="{4C3A5237-998A-4D72-85D7-58E65F1EC1BB}"/>
    <cellStyle name="SAPBEXHLevel3 5 3" xfId="12082" xr:uid="{1A069B70-BE26-4435-8D53-8AB2A2DB208A}"/>
    <cellStyle name="SAPBEXHLevel3 5 4" xfId="12547" xr:uid="{710EB5F5-6079-4300-AF27-AB5D178133B8}"/>
    <cellStyle name="SAPBEXHLevel3 6" xfId="11479" xr:uid="{8B3AF4EA-98AD-40B6-8168-7041B203C73C}"/>
    <cellStyle name="SAPBEXHLevel3 7" xfId="11892" xr:uid="{F2BC9ABA-64D7-4DA0-B557-50D4AD2A20FD}"/>
    <cellStyle name="SAPBEXHLevel3 8" xfId="12296" xr:uid="{472E282B-4F5F-4D37-8627-3AD87A765F55}"/>
    <cellStyle name="SAPBEXHLevel3X" xfId="2017" xr:uid="{2CC4D633-9475-4F43-B451-F8D0C7A52E14}"/>
    <cellStyle name="SAPBEXHLevel3X 2" xfId="2196" xr:uid="{7FF88A8C-436F-455A-8C23-DC77A669C6FB}"/>
    <cellStyle name="SAPBEXHLevel3X 2 2" xfId="3574" xr:uid="{1452C117-5867-46AF-BB7A-0394A71DB4AB}"/>
    <cellStyle name="SAPBEXHLevel3X 2 2 2" xfId="11625" xr:uid="{0467482A-7B1E-4233-B2E0-FD4E2C6C7C72}"/>
    <cellStyle name="SAPBEXHLevel3X 2 2 2 2" xfId="13195" xr:uid="{62CEA1D5-5D7B-476C-BB2B-C34A7666CE9D}"/>
    <cellStyle name="SAPBEXHLevel3X 2 2 3" xfId="12045" xr:uid="{44518BA7-53AC-42FC-AD48-6AFA42C435C5}"/>
    <cellStyle name="SAPBEXHLevel3X 2 2 4" xfId="12500" xr:uid="{804C0374-3FB8-497C-BA57-D5B746F836FC}"/>
    <cellStyle name="SAPBEXHLevel3X 2 3" xfId="3717" xr:uid="{AA46FF5B-AC71-4D14-8EB5-10EB8215420A}"/>
    <cellStyle name="SAPBEXHLevel3X 2 3 2" xfId="11761" xr:uid="{AAAD9C9D-FA16-4C90-A417-AFD1F9844742}"/>
    <cellStyle name="SAPBEXHLevel3X 2 3 2 2" xfId="13302" xr:uid="{A9B959CD-F346-4FF2-988F-BA99EBC2CD55}"/>
    <cellStyle name="SAPBEXHLevel3X 2 3 3" xfId="12181" xr:uid="{B141D2F4-F41C-4F7D-9671-7D6CCD5399F4}"/>
    <cellStyle name="SAPBEXHLevel3X 2 3 4" xfId="12647" xr:uid="{87D51101-077F-4F46-910C-62726B2B2A7C}"/>
    <cellStyle name="SAPBEXHLevel3X 2 4" xfId="3919" xr:uid="{1E894A73-DBA2-4AB8-93BE-48A3FE5556DF}"/>
    <cellStyle name="SAPBEXHLevel3X 2 4 2" xfId="11809" xr:uid="{40896A01-B2D3-481B-964E-6021859233B2}"/>
    <cellStyle name="SAPBEXHLevel3X 2 4 3" xfId="12228" xr:uid="{A78EDEDF-C214-44B4-9248-DFD8E1EB138F}"/>
    <cellStyle name="SAPBEXHLevel3X 2 4 4" xfId="12866" xr:uid="{29349E56-447F-452F-A830-596B7D3A9A11}"/>
    <cellStyle name="SAPBEXHLevel3X 2 5" xfId="11526" xr:uid="{7015AEF5-95C3-4DAC-9033-6C4C40C5C2A7}"/>
    <cellStyle name="SAPBEXHLevel3X 2 6" xfId="11942" xr:uid="{5681F9CA-7A14-46B0-8231-CEDE588D0447}"/>
    <cellStyle name="SAPBEXHLevel3X 2 7" xfId="12368" xr:uid="{EF9884EE-F7C1-4DFE-BDA1-469545203FC4}"/>
    <cellStyle name="SAPBEXHLevel3X 3" xfId="3527" xr:uid="{B19547DF-312B-4536-A1BD-3BD3C68267B4}"/>
    <cellStyle name="SAPBEXHLevel3X 3 2" xfId="11579" xr:uid="{2DCCF6C7-6EA8-4B67-9515-9177DC4E39B7}"/>
    <cellStyle name="SAPBEXHLevel3X 3 2 2" xfId="13148" xr:uid="{A594A69C-5ECD-47F1-8689-0F8092CF06A1}"/>
    <cellStyle name="SAPBEXHLevel3X 3 3" xfId="11999" xr:uid="{D30A4871-868B-4920-954D-B3FBB6F84552}"/>
    <cellStyle name="SAPBEXHLevel3X 3 4" xfId="12453" xr:uid="{38F1A4A1-1B4C-4659-AA2D-8DA0F232E256}"/>
    <cellStyle name="SAPBEXHLevel3X 4" xfId="3668" xr:uid="{9F666DE2-CA5D-48C2-B6B3-A4CB02FCE72F}"/>
    <cellStyle name="SAPBEXHLevel3X 4 2" xfId="11712" xr:uid="{497790F7-A26F-4316-AF07-16B62CDAA776}"/>
    <cellStyle name="SAPBEXHLevel3X 4 2 2" xfId="13257" xr:uid="{478053DA-454C-426D-A7AA-82A7FD8E7CA7}"/>
    <cellStyle name="SAPBEXHLevel3X 4 3" xfId="12132" xr:uid="{FE1D59A3-CA03-4E53-8EB8-8E0FC9D41211}"/>
    <cellStyle name="SAPBEXHLevel3X 4 4" xfId="12598" xr:uid="{6F25F13F-2C0F-41F3-9FB4-7DA726B138CC}"/>
    <cellStyle name="SAPBEXHLevel3X 5" xfId="3617" xr:uid="{1F16509E-312B-4FA6-BA60-07DFFA6C0B6C}"/>
    <cellStyle name="SAPBEXHLevel3X 5 2" xfId="11661" xr:uid="{6A136D64-A3DE-4C73-A687-8BDCE0FA3CC8}"/>
    <cellStyle name="SAPBEXHLevel3X 5 3" xfId="12081" xr:uid="{0ED5FA8B-A2C7-4691-9513-999D69E9E429}"/>
    <cellStyle name="SAPBEXHLevel3X 5 4" xfId="12546" xr:uid="{3F32EC5B-BFAA-4038-832A-7DF84553F489}"/>
    <cellStyle name="SAPBEXHLevel3X 6" xfId="11480" xr:uid="{B7705CE7-9F0F-43F1-99B3-96350338EFF0}"/>
    <cellStyle name="SAPBEXHLevel3X 7" xfId="11893" xr:uid="{509BC2BA-844D-4F49-9E89-1BBF890A0C3C}"/>
    <cellStyle name="SAPBEXHLevel3X 8" xfId="12297" xr:uid="{A2B53EC5-C828-46EC-99C4-E9633B0EE268}"/>
    <cellStyle name="SAPBEXinputData" xfId="2018" xr:uid="{470189E0-0474-4850-B35A-40E175C65C26}"/>
    <cellStyle name="SAPBEXItemHeader" xfId="2019" xr:uid="{A128D8D1-F266-476F-96A4-31BEF07BD65F}"/>
    <cellStyle name="SAPBEXItemHeader 2" xfId="2197" xr:uid="{9E36C87A-32FD-430B-A527-DE10C45057D8}"/>
    <cellStyle name="SAPBEXItemHeader 2 2" xfId="3575" xr:uid="{A0AE67EE-BD39-44C5-95EB-6E647AD66338}"/>
    <cellStyle name="SAPBEXItemHeader 2 2 2" xfId="11626" xr:uid="{7B1AD2C8-2169-4414-9F78-15F03ADAFDC3}"/>
    <cellStyle name="SAPBEXItemHeader 2 2 2 2" xfId="13196" xr:uid="{F4BFE8D4-0378-4A80-A2D5-DDF531023F11}"/>
    <cellStyle name="SAPBEXItemHeader 2 2 3" xfId="12046" xr:uid="{2864E7C7-A19A-443F-BD43-FB80FA640BE7}"/>
    <cellStyle name="SAPBEXItemHeader 2 2 4" xfId="12501" xr:uid="{90CEF845-05FF-4BC8-801C-A1D2402E345B}"/>
    <cellStyle name="SAPBEXItemHeader 2 3" xfId="3718" xr:uid="{B9A0CE46-FFB8-4A57-84EA-A62DEF155C65}"/>
    <cellStyle name="SAPBEXItemHeader 2 3 2" xfId="11762" xr:uid="{18096128-0760-4EAB-9B92-996F2F19856C}"/>
    <cellStyle name="SAPBEXItemHeader 2 3 2 2" xfId="13303" xr:uid="{28E25C5F-3990-4986-9820-A3085AB24E59}"/>
    <cellStyle name="SAPBEXItemHeader 2 3 3" xfId="12182" xr:uid="{06C2FF06-F0DF-448B-9258-8353B82FB37F}"/>
    <cellStyle name="SAPBEXItemHeader 2 3 4" xfId="12648" xr:uid="{074C8FE5-5628-4A8A-B163-AD40DCC3CB9B}"/>
    <cellStyle name="SAPBEXItemHeader 2 4" xfId="3920" xr:uid="{60223174-636A-4862-BAF4-C8322E134C13}"/>
    <cellStyle name="SAPBEXItemHeader 2 4 2" xfId="11810" xr:uid="{1344676C-4514-4BE4-97D4-27615DEAD669}"/>
    <cellStyle name="SAPBEXItemHeader 2 4 3" xfId="12229" xr:uid="{B9D6BF0E-213F-4AFC-AA84-BE912B030EFD}"/>
    <cellStyle name="SAPBEXItemHeader 2 4 4" xfId="12867" xr:uid="{B8A74DCA-428A-4BEB-879C-1060BE1864FB}"/>
    <cellStyle name="SAPBEXItemHeader 2 5" xfId="11527" xr:uid="{E00014DE-9D7A-494E-830F-47902B928B3E}"/>
    <cellStyle name="SAPBEXItemHeader 2 6" xfId="11943" xr:uid="{DB6FAFA3-E459-48D7-98BF-0BE9681F4E9E}"/>
    <cellStyle name="SAPBEXItemHeader 2 7" xfId="12369" xr:uid="{80B05EEF-29C5-4C06-B055-A6AC12646771}"/>
    <cellStyle name="SAPBEXItemHeader 3" xfId="3528" xr:uid="{89D5DEFD-00CB-4E31-8DE3-EC8FB4B4A5FC}"/>
    <cellStyle name="SAPBEXItemHeader 3 2" xfId="11580" xr:uid="{2770EA16-F740-4BBE-BF32-3A74659CFC1E}"/>
    <cellStyle name="SAPBEXItemHeader 3 2 2" xfId="13149" xr:uid="{7BC4797B-C674-4D9C-893D-9AFF592504FF}"/>
    <cellStyle name="SAPBEXItemHeader 3 3" xfId="12000" xr:uid="{F8216075-F007-4ACC-86E2-08ED64837EF1}"/>
    <cellStyle name="SAPBEXItemHeader 3 4" xfId="12454" xr:uid="{A1983C3F-E64E-4809-9409-B38FD6A92306}"/>
    <cellStyle name="SAPBEXItemHeader 4" xfId="3669" xr:uid="{A616F70B-1AE8-4131-92F0-CB7C9BD54C87}"/>
    <cellStyle name="SAPBEXItemHeader 4 2" xfId="11713" xr:uid="{DC19EA50-BC10-4D92-AC53-846FE6EBA0B7}"/>
    <cellStyle name="SAPBEXItemHeader 4 2 2" xfId="13258" xr:uid="{56BC0262-3A92-4761-BCCB-BB594F557601}"/>
    <cellStyle name="SAPBEXItemHeader 4 3" xfId="12133" xr:uid="{67869427-3478-4E0F-8660-A0B525760126}"/>
    <cellStyle name="SAPBEXItemHeader 4 4" xfId="12599" xr:uid="{9CBE8926-1903-4C8E-A05E-8B10DE103B8A}"/>
    <cellStyle name="SAPBEXItemHeader 5" xfId="3615" xr:uid="{D6D2BB3E-DEB5-42DE-A4DB-A8075E7A25D9}"/>
    <cellStyle name="SAPBEXItemHeader 5 2" xfId="11659" xr:uid="{45D60AAD-18BD-4496-BF56-6C2FC6892209}"/>
    <cellStyle name="SAPBEXItemHeader 5 3" xfId="12079" xr:uid="{60131FC2-9859-4DA6-97CF-4844E1F82F11}"/>
    <cellStyle name="SAPBEXItemHeader 5 4" xfId="12544" xr:uid="{08C7044D-8074-4861-ADC4-C8FC893CFC83}"/>
    <cellStyle name="SAPBEXItemHeader 6" xfId="11481" xr:uid="{955B1ABC-1360-4246-B678-1657B734AA49}"/>
    <cellStyle name="SAPBEXItemHeader 7" xfId="11894" xr:uid="{E400D17A-87BF-4BF3-B0FD-625029AF1234}"/>
    <cellStyle name="SAPBEXItemHeader 8" xfId="12298" xr:uid="{A8BE19B5-4936-4A7B-9A20-74F09B186366}"/>
    <cellStyle name="SAPBEXresData" xfId="2020" xr:uid="{B956FB09-2023-4586-BA6C-15594ED8E103}"/>
    <cellStyle name="SAPBEXresData 2" xfId="2198" xr:uid="{DA6635B8-9CE8-41EB-BB47-E4432E840B31}"/>
    <cellStyle name="SAPBEXresData 2 2" xfId="3576" xr:uid="{8582362D-BAFC-417A-A637-DA8C678AB3D2}"/>
    <cellStyle name="SAPBEXresData 2 2 2" xfId="11627" xr:uid="{7080776A-5504-4D02-9355-B6BACF559CD4}"/>
    <cellStyle name="SAPBEXresData 2 2 2 2" xfId="13197" xr:uid="{68D0B0FC-0647-414F-9E1A-B25014F950DA}"/>
    <cellStyle name="SAPBEXresData 2 2 3" xfId="12047" xr:uid="{04FB71D2-0AD5-4640-98BD-378070E89A2F}"/>
    <cellStyle name="SAPBEXresData 2 2 4" xfId="12502" xr:uid="{8C806D76-D9D3-4F4A-A6BB-CAABF7C2D768}"/>
    <cellStyle name="SAPBEXresData 2 3" xfId="3719" xr:uid="{C574DADB-7B78-44DF-9165-8606D33919B4}"/>
    <cellStyle name="SAPBEXresData 2 3 2" xfId="11763" xr:uid="{40868229-6E15-4FD3-B293-0D259D3A282F}"/>
    <cellStyle name="SAPBEXresData 2 3 2 2" xfId="13304" xr:uid="{8A3F4B89-FAFA-4DC4-A7FC-3C2128E0B0AB}"/>
    <cellStyle name="SAPBEXresData 2 3 3" xfId="12183" xr:uid="{A379DFC6-C21E-4561-A805-31C3D19CE60A}"/>
    <cellStyle name="SAPBEXresData 2 3 4" xfId="12649" xr:uid="{310EBE6F-30E0-4A34-88F3-1298FBDCD625}"/>
    <cellStyle name="SAPBEXresData 2 4" xfId="3921" xr:uid="{DFE88C52-78B9-4BA0-A050-F5F926BF26C2}"/>
    <cellStyle name="SAPBEXresData 2 4 2" xfId="11811" xr:uid="{EB92ADED-1253-43F9-89E6-87413ABA5CC8}"/>
    <cellStyle name="SAPBEXresData 2 4 3" xfId="12230" xr:uid="{1C2F83ED-4B5C-47A9-832B-27073F7A6147}"/>
    <cellStyle name="SAPBEXresData 2 4 4" xfId="12868" xr:uid="{9B0DD4C1-6D73-481F-BA5E-B7B05F9164CC}"/>
    <cellStyle name="SAPBEXresData 2 5" xfId="11528" xr:uid="{943AFB8B-6291-40D7-BA59-DCC39F8128C3}"/>
    <cellStyle name="SAPBEXresData 2 6" xfId="11944" xr:uid="{C2F7498B-BE03-45A6-AC92-2B11211A721D}"/>
    <cellStyle name="SAPBEXresData 2 7" xfId="12370" xr:uid="{28249353-88E3-46EF-B7F5-81957502FACA}"/>
    <cellStyle name="SAPBEXresData 3" xfId="3529" xr:uid="{1FBA91CF-BA15-432E-8EB0-B0B68770EC67}"/>
    <cellStyle name="SAPBEXresData 3 2" xfId="11581" xr:uid="{4BF0841C-34B0-45D1-9E42-83615E4BE8CE}"/>
    <cellStyle name="SAPBEXresData 3 2 2" xfId="13150" xr:uid="{517F2754-ED3A-43C0-B977-13B5AF562CF8}"/>
    <cellStyle name="SAPBEXresData 3 3" xfId="12001" xr:uid="{9F8D4AFD-F20E-422E-A5F1-8A4B87814BF9}"/>
    <cellStyle name="SAPBEXresData 3 4" xfId="12455" xr:uid="{9EDC7F2B-D41D-481D-AD59-A4DF1D63DF6D}"/>
    <cellStyle name="SAPBEXresData 4" xfId="3670" xr:uid="{799CCAB9-067B-4F6A-98F2-DECDC0C06F6A}"/>
    <cellStyle name="SAPBEXresData 4 2" xfId="11714" xr:uid="{3B091650-E89B-4A5A-A9CB-7960AAA0697D}"/>
    <cellStyle name="SAPBEXresData 4 2 2" xfId="13259" xr:uid="{EDF70B87-4FB0-40D4-B552-7E0B2D3475B5}"/>
    <cellStyle name="SAPBEXresData 4 3" xfId="12134" xr:uid="{9C8DCBB6-2E12-4E1C-B2B1-77573BFDA2DF}"/>
    <cellStyle name="SAPBEXresData 4 4" xfId="12600" xr:uid="{C6546157-5F52-4266-AF9F-569C2DEA22D0}"/>
    <cellStyle name="SAPBEXresData 5" xfId="3614" xr:uid="{79406688-7799-4C2F-AA03-8238335D12B4}"/>
    <cellStyle name="SAPBEXresData 5 2" xfId="11658" xr:uid="{6B99C804-8A82-4DB3-95F3-5632BD659378}"/>
    <cellStyle name="SAPBEXresData 5 3" xfId="12078" xr:uid="{0809640D-2692-49C6-9C63-8E01B02E0E1D}"/>
    <cellStyle name="SAPBEXresData 5 4" xfId="12543" xr:uid="{FB92B174-2373-4321-A1E5-FB043667EDFF}"/>
    <cellStyle name="SAPBEXresData 6" xfId="11482" xr:uid="{80581364-F834-4A25-86A1-86D48975F75A}"/>
    <cellStyle name="SAPBEXresData 7" xfId="11895" xr:uid="{F7DAB4EA-B81E-40EE-87D3-63EF5AFA57F7}"/>
    <cellStyle name="SAPBEXresData 8" xfId="12299" xr:uid="{11045E05-9D59-4247-9439-CD981E93297E}"/>
    <cellStyle name="SAPBEXresDataEmph" xfId="2021" xr:uid="{A1D45B1A-5E04-420B-A5F3-BEF653D219AF}"/>
    <cellStyle name="SAPBEXresDataEmph 2" xfId="2199" xr:uid="{E712F19F-FAF1-41ED-870A-9867820FB48D}"/>
    <cellStyle name="SAPBEXresDataEmph 2 2" xfId="3577" xr:uid="{7DDBB5DC-6938-4279-A912-397B38DA6E68}"/>
    <cellStyle name="SAPBEXresDataEmph 2 2 2" xfId="11628" xr:uid="{C45C679A-7449-4DA9-8173-8B091BC0ED00}"/>
    <cellStyle name="SAPBEXresDataEmph 2 2 2 2" xfId="13198" xr:uid="{49B40327-6FAC-4401-A77F-742E073BB29A}"/>
    <cellStyle name="SAPBEXresDataEmph 2 2 3" xfId="12048" xr:uid="{45625E11-9657-4E4B-B653-04E0BE80C445}"/>
    <cellStyle name="SAPBEXresDataEmph 2 2 4" xfId="12503" xr:uid="{9E382B99-DF91-4173-AB6A-FCED42B7177B}"/>
    <cellStyle name="SAPBEXresDataEmph 2 3" xfId="3720" xr:uid="{0DC86640-402F-4FA8-AD0A-F48E5771A86A}"/>
    <cellStyle name="SAPBEXresDataEmph 2 3 2" xfId="11764" xr:uid="{493909C4-8337-4491-B4BB-4E9B2A090745}"/>
    <cellStyle name="SAPBEXresDataEmph 2 3 2 2" xfId="13305" xr:uid="{A0618A75-E64B-4CE4-9C00-B6F6EB8292D6}"/>
    <cellStyle name="SAPBEXresDataEmph 2 3 3" xfId="12184" xr:uid="{B42C7056-B744-420C-9C7C-47C2B279F093}"/>
    <cellStyle name="SAPBEXresDataEmph 2 4" xfId="3922" xr:uid="{B803B3C8-9DDB-4B77-B64B-BC5EBE3CC07F}"/>
    <cellStyle name="SAPBEXresDataEmph 2 4 2" xfId="11812" xr:uid="{65595ED5-3ACF-4029-86B8-15601E4CA258}"/>
    <cellStyle name="SAPBEXresDataEmph 2 4 3" xfId="12231" xr:uid="{0D25254B-7266-4462-BA51-0006A5823BDE}"/>
    <cellStyle name="SAPBEXresDataEmph 2 4 4" xfId="12869" xr:uid="{21F92C46-18E9-45A5-8240-618922689B64}"/>
    <cellStyle name="SAPBEXresDataEmph 2 5" xfId="11529" xr:uid="{15B76C1D-02B9-4B10-8DB2-CCD4C8F89BEB}"/>
    <cellStyle name="SAPBEXresDataEmph 2 6" xfId="11945" xr:uid="{AA3CF334-EC62-4CB5-9BC0-866C4832EAAB}"/>
    <cellStyle name="SAPBEXresDataEmph 2 7" xfId="12371" xr:uid="{318270E8-BAD1-4E91-A6F2-E184C56B2669}"/>
    <cellStyle name="SAPBEXresDataEmph 3" xfId="3530" xr:uid="{51E33058-868E-4457-9E23-0E3BFD523923}"/>
    <cellStyle name="SAPBEXresDataEmph 3 2" xfId="11582" xr:uid="{DE79452C-6993-486A-A64B-0914E0EFF7F7}"/>
    <cellStyle name="SAPBEXresDataEmph 3 2 2" xfId="13151" xr:uid="{26FEE3FB-0828-464F-9837-62886F090B22}"/>
    <cellStyle name="SAPBEXresDataEmph 3 3" xfId="12002" xr:uid="{11A1D039-190F-49D2-B9E8-F22DC5F5E77A}"/>
    <cellStyle name="SAPBEXresDataEmph 3 4" xfId="12456" xr:uid="{210A646C-FC31-40E5-AE1D-FB214C597973}"/>
    <cellStyle name="SAPBEXresDataEmph 4" xfId="3671" xr:uid="{BACAD38D-7CAC-415E-9BCF-833B14B9E269}"/>
    <cellStyle name="SAPBEXresDataEmph 4 2" xfId="11715" xr:uid="{64A2018B-E739-4CF4-9F50-A6B4EB1D50F0}"/>
    <cellStyle name="SAPBEXresDataEmph 4 2 2" xfId="13260" xr:uid="{C347A5C4-F9E0-4242-9141-E5E9F987BD09}"/>
    <cellStyle name="SAPBEXresDataEmph 4 3" xfId="12135" xr:uid="{6BD5DC0E-C573-4BE8-97D4-6B7FA930C46C}"/>
    <cellStyle name="SAPBEXresDataEmph 5" xfId="3611" xr:uid="{35AE1E3D-2411-4242-89B6-B26C4DFCB17D}"/>
    <cellStyle name="SAPBEXresDataEmph 5 2" xfId="11655" xr:uid="{8E21890D-9267-4EA7-84B4-3309DCA70954}"/>
    <cellStyle name="SAPBEXresDataEmph 5 3" xfId="12075" xr:uid="{CB12AA6A-0EF3-4E74-8770-54E66D5EC3D5}"/>
    <cellStyle name="SAPBEXresDataEmph 5 4" xfId="12540" xr:uid="{9CA6493E-29D7-4369-BA6D-D17CEF9322AC}"/>
    <cellStyle name="SAPBEXresDataEmph 6" xfId="11483" xr:uid="{6E5E3571-7356-4C7E-B487-26D78D17B8F7}"/>
    <cellStyle name="SAPBEXresDataEmph 7" xfId="11896" xr:uid="{22717DFA-C1FE-42D3-98EE-EA556C76B698}"/>
    <cellStyle name="SAPBEXresDataEmph 8" xfId="12300" xr:uid="{5DCDFE92-66A9-414A-B916-3FF68930EEB4}"/>
    <cellStyle name="SAPBEXresItem" xfId="2022" xr:uid="{24A46B2D-D84C-4909-B57F-9E9710D4BFB4}"/>
    <cellStyle name="SAPBEXresItem 2" xfId="2200" xr:uid="{A6296586-702F-4AC3-95B4-255B00011801}"/>
    <cellStyle name="SAPBEXresItem 2 2" xfId="3578" xr:uid="{D20731AC-2782-4733-B757-D5F01BEF1262}"/>
    <cellStyle name="SAPBEXresItem 2 2 2" xfId="11629" xr:uid="{CE9E4354-2376-4AD6-883C-F124C4DA9F31}"/>
    <cellStyle name="SAPBEXresItem 2 2 2 2" xfId="13199" xr:uid="{8A3CD9C1-F1D1-4B10-85B5-482CB36D55C7}"/>
    <cellStyle name="SAPBEXresItem 2 2 3" xfId="12049" xr:uid="{C236C218-D541-4AE0-A463-EDCA91FC3D48}"/>
    <cellStyle name="SAPBEXresItem 2 2 4" xfId="12504" xr:uid="{36F97C8D-2906-4B74-B638-A0F39D9E86BA}"/>
    <cellStyle name="SAPBEXresItem 2 3" xfId="3721" xr:uid="{F5A2E64A-1F0B-455D-A6E8-E90194A8EA69}"/>
    <cellStyle name="SAPBEXresItem 2 3 2" xfId="11765" xr:uid="{7D53AF7A-9D0F-4C51-B2AD-896944AC85AF}"/>
    <cellStyle name="SAPBEXresItem 2 3 2 2" xfId="13306" xr:uid="{C7275D48-657A-494F-88FF-C497B5C39FCB}"/>
    <cellStyle name="SAPBEXresItem 2 3 3" xfId="12185" xr:uid="{44AC35C8-9671-4362-B46C-B80E5012FC5F}"/>
    <cellStyle name="SAPBEXresItem 2 3 4" xfId="12650" xr:uid="{E8991BE9-2E6A-494E-894B-95ACE28D7842}"/>
    <cellStyle name="SAPBEXresItem 2 4" xfId="3923" xr:uid="{97848A80-D9FD-4DB2-9520-9896695990F0}"/>
    <cellStyle name="SAPBEXresItem 2 4 2" xfId="11813" xr:uid="{C5D7C524-F20A-49EE-96B2-B3385F42E10F}"/>
    <cellStyle name="SAPBEXresItem 2 4 3" xfId="12232" xr:uid="{22A4F3BD-5C43-4A3E-AB49-C13D02779205}"/>
    <cellStyle name="SAPBEXresItem 2 4 4" xfId="12870" xr:uid="{55B46AFA-F97F-4A41-A49E-1F47D12F4F52}"/>
    <cellStyle name="SAPBEXresItem 2 5" xfId="11530" xr:uid="{DB9F1095-FC9D-4884-86DB-C45714313A91}"/>
    <cellStyle name="SAPBEXresItem 2 6" xfId="11946" xr:uid="{D6DF2CD2-7D37-48D1-BBC4-C993F769ADD1}"/>
    <cellStyle name="SAPBEXresItem 2 7" xfId="12372" xr:uid="{6F8E74D7-6DA0-438E-82EE-8C705801809B}"/>
    <cellStyle name="SAPBEXresItem 3" xfId="3531" xr:uid="{920BEDA2-FA9C-4CEF-A175-4FE3A122C934}"/>
    <cellStyle name="SAPBEXresItem 3 2" xfId="11583" xr:uid="{36C6651A-ED74-47BC-B614-3894592C9624}"/>
    <cellStyle name="SAPBEXresItem 3 2 2" xfId="13152" xr:uid="{9718C2EC-A3E6-4DC0-A65C-841D6C6DADB6}"/>
    <cellStyle name="SAPBEXresItem 3 3" xfId="12003" xr:uid="{9E589DEB-DC17-421D-B037-ECD91D6A809E}"/>
    <cellStyle name="SAPBEXresItem 3 4" xfId="12457" xr:uid="{11C1C73E-0D24-4F00-9B2C-846A74894EC1}"/>
    <cellStyle name="SAPBEXresItem 4" xfId="3672" xr:uid="{6F098D20-EAC3-49E4-A0B0-DD9498E73256}"/>
    <cellStyle name="SAPBEXresItem 4 2" xfId="11716" xr:uid="{9F512B54-6316-4FA6-8601-A80F1DA39E81}"/>
    <cellStyle name="SAPBEXresItem 4 2 2" xfId="13261" xr:uid="{D62C08A1-DF65-4C44-B148-DA778EB3F66F}"/>
    <cellStyle name="SAPBEXresItem 4 3" xfId="12136" xr:uid="{CD0B37D0-7780-4151-87A8-BB126227C8D0}"/>
    <cellStyle name="SAPBEXresItem 4 4" xfId="12601" xr:uid="{6E65F46F-4871-4402-A0E1-153024FF19FA}"/>
    <cellStyle name="SAPBEXresItem 5" xfId="3609" xr:uid="{469929A7-BBBB-4CB7-BB89-913E7417353C}"/>
    <cellStyle name="SAPBEXresItem 5 2" xfId="11653" xr:uid="{C66F2B9C-7F62-472D-BA5C-69B0E183154A}"/>
    <cellStyle name="SAPBEXresItem 5 3" xfId="12073" xr:uid="{B5EE6A3D-D762-4FFD-A7BE-6740BEC79590}"/>
    <cellStyle name="SAPBEXresItem 5 4" xfId="12538" xr:uid="{C6B5B3E2-83C7-4FCA-8E12-5B22E2D81107}"/>
    <cellStyle name="SAPBEXresItem 6" xfId="11484" xr:uid="{65F69701-95F0-4F63-AFF8-473428D16956}"/>
    <cellStyle name="SAPBEXresItem 7" xfId="11897" xr:uid="{B5DEF9E7-3344-4E86-8751-C1272EF38194}"/>
    <cellStyle name="SAPBEXresItem 8" xfId="12301" xr:uid="{BAFAD6C1-695F-4492-8224-05B886DCC95A}"/>
    <cellStyle name="SAPBEXresItemX" xfId="2023" xr:uid="{482964E2-3642-47D1-8BB3-C98740D3E8FF}"/>
    <cellStyle name="SAPBEXresItemX 2" xfId="2201" xr:uid="{E6643622-1EE0-4612-8047-353EBB872757}"/>
    <cellStyle name="SAPBEXresItemX 2 2" xfId="3579" xr:uid="{B46F0A5E-D540-4FB0-AB04-B4F5513527C7}"/>
    <cellStyle name="SAPBEXresItemX 2 2 2" xfId="11630" xr:uid="{224FBC26-44F7-4661-B8F9-290ED02CDAD9}"/>
    <cellStyle name="SAPBEXresItemX 2 2 2 2" xfId="13200" xr:uid="{5E1A5666-BECF-4CD1-9508-BBB62561527F}"/>
    <cellStyle name="SAPBEXresItemX 2 2 3" xfId="12050" xr:uid="{71A7A815-AA6B-406B-AA04-D74040A8968B}"/>
    <cellStyle name="SAPBEXresItemX 2 2 4" xfId="12505" xr:uid="{4444ECAC-F06A-453B-81E7-C923A9C7BF25}"/>
    <cellStyle name="SAPBEXresItemX 2 3" xfId="3722" xr:uid="{082CC58F-9F54-4F3D-A0A0-A3E823A44228}"/>
    <cellStyle name="SAPBEXresItemX 2 3 2" xfId="11766" xr:uid="{D106B6CE-4E39-4BB2-B33F-6787BA5A2A98}"/>
    <cellStyle name="SAPBEXresItemX 2 3 2 2" xfId="13307" xr:uid="{D5F90856-D35A-4F3F-ABAF-0011C9AD4DC4}"/>
    <cellStyle name="SAPBEXresItemX 2 3 3" xfId="12186" xr:uid="{78F9DD28-C6E7-48E7-9C28-29BB0A2757E9}"/>
    <cellStyle name="SAPBEXresItemX 2 3 4" xfId="12651" xr:uid="{A20034FA-5D9A-4B83-B18E-91A9B29F0ADA}"/>
    <cellStyle name="SAPBEXresItemX 2 4" xfId="3924" xr:uid="{0D6874D1-55F7-4D78-AFDE-B06EEDCF6B12}"/>
    <cellStyle name="SAPBEXresItemX 2 4 2" xfId="11814" xr:uid="{F2D715E5-38D5-48BF-A620-13250643F468}"/>
    <cellStyle name="SAPBEXresItemX 2 4 3" xfId="12233" xr:uid="{AED2852F-C4EF-4545-8FBB-71CAE8770E73}"/>
    <cellStyle name="SAPBEXresItemX 2 4 4" xfId="12871" xr:uid="{E8D4E4C7-6508-4F55-9A55-609B7B0ACE5E}"/>
    <cellStyle name="SAPBEXresItemX 2 5" xfId="11531" xr:uid="{B86EF77B-124F-47EF-B7A8-2C6FC8DCFE06}"/>
    <cellStyle name="SAPBEXresItemX 2 6" xfId="11947" xr:uid="{32033364-5B0B-40FD-AE48-5FE2D8557A19}"/>
    <cellStyle name="SAPBEXresItemX 2 7" xfId="12373" xr:uid="{F50CF3AD-17D3-43DA-A03E-C3DC73BF1612}"/>
    <cellStyle name="SAPBEXresItemX 3" xfId="3532" xr:uid="{7ECC614F-1ECA-4F8E-A85C-6C83E6D3D27A}"/>
    <cellStyle name="SAPBEXresItemX 3 2" xfId="11584" xr:uid="{27FD1596-EE2B-4F03-B3B7-AEFA123416D7}"/>
    <cellStyle name="SAPBEXresItemX 3 2 2" xfId="13153" xr:uid="{079F6696-0B95-430C-85B5-9AA382938965}"/>
    <cellStyle name="SAPBEXresItemX 3 3" xfId="12004" xr:uid="{1D081B1D-30B0-429F-BF58-985C701A6695}"/>
    <cellStyle name="SAPBEXresItemX 3 4" xfId="12458" xr:uid="{A6965784-D912-48F9-A7A2-5050EBB13C82}"/>
    <cellStyle name="SAPBEXresItemX 4" xfId="3673" xr:uid="{9BA5F434-0782-48AA-A37F-98910D3CC9E9}"/>
    <cellStyle name="SAPBEXresItemX 4 2" xfId="11717" xr:uid="{0D0C8AE5-6F4F-47AA-A8DC-691035109F3E}"/>
    <cellStyle name="SAPBEXresItemX 4 2 2" xfId="13262" xr:uid="{ABF93DB9-9E8A-4AFB-BB22-3913A7C4009C}"/>
    <cellStyle name="SAPBEXresItemX 4 3" xfId="12137" xr:uid="{CE586942-C934-44A8-B7EC-8D064138DD9E}"/>
    <cellStyle name="SAPBEXresItemX 4 4" xfId="12602" xr:uid="{55DE43AA-9370-47A8-8A65-E119CDC43180}"/>
    <cellStyle name="SAPBEXresItemX 5" xfId="3606" xr:uid="{A9C90183-2FC3-46E4-84C6-1842D55D0905}"/>
    <cellStyle name="SAPBEXresItemX 5 2" xfId="11650" xr:uid="{101D80DA-EDF4-49C4-A309-EA5FD2BB4E69}"/>
    <cellStyle name="SAPBEXresItemX 5 3" xfId="12070" xr:uid="{F473054B-405F-42DA-BB10-4C8D0A094B04}"/>
    <cellStyle name="SAPBEXresItemX 5 4" xfId="12535" xr:uid="{4A8C3C69-8765-4661-B6FD-E709F3D2EAF7}"/>
    <cellStyle name="SAPBEXresItemX 6" xfId="11485" xr:uid="{9F182D2A-7BAC-4CC4-ACE6-DED1BF85FDB7}"/>
    <cellStyle name="SAPBEXresItemX 7" xfId="11898" xr:uid="{9C45460C-CA60-4D34-A596-460FEAE56BB3}"/>
    <cellStyle name="SAPBEXresItemX 8" xfId="12302" xr:uid="{51196896-051D-4F1A-A36E-358D77BB0C92}"/>
    <cellStyle name="SAPBEXstdData" xfId="609" xr:uid="{8EAF2597-7745-4482-9B74-BD244375DA5F}"/>
    <cellStyle name="SAPBEXstdData 2" xfId="664" xr:uid="{64D76AD2-9E20-4F6F-A856-69D449BD3148}"/>
    <cellStyle name="SAPBEXstdData 2 2" xfId="2202" xr:uid="{9C6B8051-3F04-4339-9230-4827EF498849}"/>
    <cellStyle name="SAPBEXstdData 2 2 2" xfId="3580" xr:uid="{A6594B0F-0D44-43E4-AF23-D82B9635E7E7}"/>
    <cellStyle name="SAPBEXstdData 2 2 2 2" xfId="11631" xr:uid="{8DA22770-0834-4875-8D0B-AA80443BB658}"/>
    <cellStyle name="SAPBEXstdData 2 2 2 2 2" xfId="13201" xr:uid="{98009672-160B-4A0D-A31A-8D8EB6DA3B70}"/>
    <cellStyle name="SAPBEXstdData 2 2 2 3" xfId="12051" xr:uid="{7E4BAA17-4E73-4299-80C4-8E6685172CF8}"/>
    <cellStyle name="SAPBEXstdData 2 2 2 4" xfId="12506" xr:uid="{F1A99139-49EB-4027-81AD-A5E09DF60AAD}"/>
    <cellStyle name="SAPBEXstdData 2 2 3" xfId="3723" xr:uid="{891F0F9B-0203-4CB1-BC52-0C519C07E1F6}"/>
    <cellStyle name="SAPBEXstdData 2 2 3 2" xfId="11767" xr:uid="{4756D8C1-B7E6-4EFB-83C1-C1A3A1F645EA}"/>
    <cellStyle name="SAPBEXstdData 2 2 3 2 2" xfId="13308" xr:uid="{639BA373-4EBA-4B9A-9B56-E4693935B758}"/>
    <cellStyle name="SAPBEXstdData 2 2 3 3" xfId="12187" xr:uid="{D7CC6F60-3DD9-4D58-9B1B-ADE91848E6AC}"/>
    <cellStyle name="SAPBEXstdData 2 2 3 4" xfId="12652" xr:uid="{F3084611-2AA8-49CB-A67B-FF0C94681F4A}"/>
    <cellStyle name="SAPBEXstdData 2 2 4" xfId="3925" xr:uid="{BFF11AF3-2F4F-4D3F-B6A5-EAFD8B371E25}"/>
    <cellStyle name="SAPBEXstdData 2 2 4 2" xfId="11815" xr:uid="{32269306-0040-4863-8DDC-16DDDA9968F2}"/>
    <cellStyle name="SAPBEXstdData 2 2 4 3" xfId="12234" xr:uid="{2E1772F9-7780-4209-9E03-81BD4D596C42}"/>
    <cellStyle name="SAPBEXstdData 2 2 4 4" xfId="12872" xr:uid="{072BDD23-79A9-4AD2-9D01-2F9114FD98A0}"/>
    <cellStyle name="SAPBEXstdData 2 2 5" xfId="11532" xr:uid="{69AE6C96-55EB-42EE-A3D9-7DDA48C5DCF2}"/>
    <cellStyle name="SAPBEXstdData 2 2 6" xfId="11948" xr:uid="{6C9B621B-EF64-452D-9CA0-71F6C8FAAA0E}"/>
    <cellStyle name="SAPBEXstdData 2 2 7" xfId="12374" xr:uid="{0256B15B-F97B-4419-91D4-884E3B303102}"/>
    <cellStyle name="SAPBEXstdData 2 2 8" xfId="32706" xr:uid="{2BB9D694-44E9-4663-957B-FBA4A82E79F2}"/>
    <cellStyle name="SAPBEXstdData 2 3" xfId="3533" xr:uid="{0047740F-07FF-499A-8CDF-C3521E984836}"/>
    <cellStyle name="SAPBEXstdData 2 3 2" xfId="11585" xr:uid="{7672A62F-52B8-4437-9C29-EDD12B42D220}"/>
    <cellStyle name="SAPBEXstdData 2 3 2 2" xfId="13154" xr:uid="{D6539887-E0F7-4548-AA03-66362746623D}"/>
    <cellStyle name="SAPBEXstdData 2 3 3" xfId="12005" xr:uid="{25C5C8FA-EA6A-4B21-9B16-513CAD779C73}"/>
    <cellStyle name="SAPBEXstdData 2 3 4" xfId="12459" xr:uid="{C1B6D59C-DC11-4E93-8097-480D0FE07AB2}"/>
    <cellStyle name="SAPBEXstdData 2 4" xfId="3674" xr:uid="{0D8943B7-C85F-4C2B-A5BD-81007F0EB0F7}"/>
    <cellStyle name="SAPBEXstdData 2 4 2" xfId="11718" xr:uid="{851978CD-D179-49D9-9D19-CA140005221C}"/>
    <cellStyle name="SAPBEXstdData 2 4 2 2" xfId="13263" xr:uid="{6C9DEF87-46AD-41BB-A242-C4CA3BB0614E}"/>
    <cellStyle name="SAPBEXstdData 2 4 3" xfId="12138" xr:uid="{98C4A6DC-5ADC-46F4-813B-2A787030C26F}"/>
    <cellStyle name="SAPBEXstdData 2 4 4" xfId="12603" xr:uid="{2C6277C1-1940-4CEE-80D5-DA02D6F90994}"/>
    <cellStyle name="SAPBEXstdData 2 5" xfId="3604" xr:uid="{40E458B8-3412-4014-895C-2F33F4F7767C}"/>
    <cellStyle name="SAPBEXstdData 2 5 2" xfId="11648" xr:uid="{61C6F617-3C5A-4960-A0BD-D376EEA8F26A}"/>
    <cellStyle name="SAPBEXstdData 2 5 3" xfId="12068" xr:uid="{DFE0FCB9-A8B6-489F-883A-BF9A626D3502}"/>
    <cellStyle name="SAPBEXstdData 2 5 4" xfId="12533" xr:uid="{137EACA0-30D8-4AAB-8393-FF1B610F01C8}"/>
    <cellStyle name="SAPBEXstdData 2 6" xfId="2024" xr:uid="{AD621236-FFF9-4623-9C1A-5F7532660EAE}"/>
    <cellStyle name="SAPBEXstdData 2 6 2" xfId="11486" xr:uid="{44EF5253-8CBB-4732-8342-262C14F42624}"/>
    <cellStyle name="SAPBEXstdData 2 6 3" xfId="11899" xr:uid="{5EE95083-E76A-462E-80E9-D62663364077}"/>
    <cellStyle name="SAPBEXstdData 2 7" xfId="11448" xr:uid="{59080CC0-D3AB-498B-A64D-321C5AE2DC35}"/>
    <cellStyle name="SAPBEXstdData 2 8" xfId="11860" xr:uid="{A26727D3-DA9B-464C-8A64-7CB915EB24A0}"/>
    <cellStyle name="SAPBEXstdData 2 9" xfId="12303" xr:uid="{B77845F7-C077-43F8-8039-332AFB5ABB11}"/>
    <cellStyle name="SAPBEXstdData 3" xfId="2056" xr:uid="{4BA017F0-D9B7-404E-8B03-B95E811DE850}"/>
    <cellStyle name="SAPBEXstdData 3 2" xfId="3543" xr:uid="{B3C17B08-7306-4A95-9DA2-400144160589}"/>
    <cellStyle name="SAPBEXstdData 3 2 2" xfId="11594" xr:uid="{A1DD5B23-B779-45A6-AF91-3DE96D8134BF}"/>
    <cellStyle name="SAPBEXstdData 3 2 2 2" xfId="13164" xr:uid="{D6D88876-589B-41A2-A8C9-07B05E27F1F2}"/>
    <cellStyle name="SAPBEXstdData 3 2 3" xfId="12014" xr:uid="{2665A3A2-8F59-4029-A85F-FD72C50DB6ED}"/>
    <cellStyle name="SAPBEXstdData 3 2 3 2" xfId="13930" xr:uid="{C408A702-86D8-4056-BCAE-49485935AF5D}"/>
    <cellStyle name="SAPBEXstdData 3 2 4" xfId="12469" xr:uid="{C2719522-C8EE-43F1-A13F-5F68EF445F63}"/>
    <cellStyle name="SAPBEXstdData 3 3" xfId="3686" xr:uid="{FD881050-8686-4282-AEC5-8FB7CE0A3331}"/>
    <cellStyle name="SAPBEXstdData 3 3 2" xfId="11730" xr:uid="{04D7CAFD-5E03-474F-A921-CE1E1A5A8F53}"/>
    <cellStyle name="SAPBEXstdData 3 3 2 2" xfId="13271" xr:uid="{1585ACEB-004A-49E0-B2AC-CAF769AA73C5}"/>
    <cellStyle name="SAPBEXstdData 3 3 3" xfId="12150" xr:uid="{38339B02-C09B-42DD-B892-38151998149F}"/>
    <cellStyle name="SAPBEXstdData 3 3 4" xfId="12616" xr:uid="{C7CC0A72-E957-41D7-A530-2E65F64F5DB7}"/>
    <cellStyle name="SAPBEXstdData 3 4" xfId="3888" xr:uid="{1E4994B9-E852-4460-873A-C0A46D51136F}"/>
    <cellStyle name="SAPBEXstdData 3 4 2" xfId="11778" xr:uid="{55A7AB14-5979-4B1C-9239-715AE93FF028}"/>
    <cellStyle name="SAPBEXstdData 3 4 3" xfId="12197" xr:uid="{55A766A6-00BF-40C4-B9B6-6946582A1912}"/>
    <cellStyle name="SAPBEXstdData 3 4 4" xfId="12832" xr:uid="{52906E8F-9A16-4067-955D-FF1E89A81DDB}"/>
    <cellStyle name="SAPBEXstdData 3 5" xfId="11494" xr:uid="{9BE8365D-B7C4-41AE-9058-2AC387639A1D}"/>
    <cellStyle name="SAPBEXstdData 3 6" xfId="11907" xr:uid="{BC23F511-9889-4243-82F4-2E32A3871807}"/>
    <cellStyle name="SAPBEXstdData 3 7" xfId="12333" xr:uid="{AB8567EE-4C0B-454E-95CF-10837EE9E1BF}"/>
    <cellStyle name="SAPBEXstdData 4" xfId="3493" xr:uid="{3908A0F4-FC61-4333-AB1E-6324A9D73A02}"/>
    <cellStyle name="SAPBEXstdData 4 2" xfId="11547" xr:uid="{6EFB3C23-8249-4F3C-9292-4EF5A55460D8}"/>
    <cellStyle name="SAPBEXstdData 4 2 2" xfId="13114" xr:uid="{59284EFE-BD8D-4F48-A2C3-987B4163FF73}"/>
    <cellStyle name="SAPBEXstdData 4 3" xfId="11967" xr:uid="{E8425F6B-53A4-457C-BADF-DC9666F54585}"/>
    <cellStyle name="SAPBEXstdData 4 3 2" xfId="13925" xr:uid="{73C22B96-5870-44A3-B694-E7E013EA50C7}"/>
    <cellStyle name="SAPBEXstdData 4 4" xfId="12419" xr:uid="{DC1BAFCD-AFC0-4F49-9F59-26D8EA64A6DC}"/>
    <cellStyle name="SAPBEXstdData 5" xfId="3612" xr:uid="{0BC5B932-6C3F-4155-86DF-E25F2B2DB722}"/>
    <cellStyle name="SAPBEXstdData 5 2" xfId="11656" xr:uid="{3357B43C-F886-43EF-9761-781EDE36F7C0}"/>
    <cellStyle name="SAPBEXstdData 5 2 2" xfId="13219" xr:uid="{D189C215-7195-4AF0-9255-FEF9692BD609}"/>
    <cellStyle name="SAPBEXstdData 5 3" xfId="12076" xr:uid="{82FBF098-7717-44A3-B923-2AC354CFE1CA}"/>
    <cellStyle name="SAPBEXstdData 5 4" xfId="12541" xr:uid="{88556C46-F829-4939-8267-7D3012CDE378}"/>
    <cellStyle name="SAPBEXstdData 6" xfId="3731" xr:uid="{3FC89DF0-A21F-4B5E-9CEE-C04C4D563FC1}"/>
    <cellStyle name="SAPBEXstdData 6 2" xfId="11775" xr:uid="{B6F21E54-1025-486B-BF93-A133848D0C4E}"/>
    <cellStyle name="SAPBEXstdData 6 3" xfId="12195" xr:uid="{17E7D021-915C-499C-BC8F-DAD8A9253D82}"/>
    <cellStyle name="SAPBEXstdData 6 4" xfId="12659" xr:uid="{BF278C2E-7626-4A6E-A6E5-E0E5AB2735D2}"/>
    <cellStyle name="SAPBEXstdData 7" xfId="4863" xr:uid="{C3B2AAE1-08CD-4DD9-8717-0D89572DEC3D}"/>
    <cellStyle name="SAPBEXstdData 8" xfId="11857" xr:uid="{5443AE6A-3101-4293-8CB5-2DCB79FF806C}"/>
    <cellStyle name="SAPBEXstdData 9" xfId="12265" xr:uid="{1981BAF9-D784-41C7-BF27-097BEA36A247}"/>
    <cellStyle name="SAPBEXstdDataEmph" xfId="2025" xr:uid="{6A199395-D5CF-4756-8725-36F0934315FF}"/>
    <cellStyle name="SAPBEXstdDataEmph 2" xfId="2203" xr:uid="{BC67F47B-4F29-43A0-811B-D2C10AC7912F}"/>
    <cellStyle name="SAPBEXstdDataEmph 2 2" xfId="3581" xr:uid="{7836455D-0B3F-4909-91BC-B5016AAD4F3F}"/>
    <cellStyle name="SAPBEXstdDataEmph 2 2 2" xfId="11632" xr:uid="{8D7BC60A-ACE0-44B2-A16C-ED9A92B062C9}"/>
    <cellStyle name="SAPBEXstdDataEmph 2 2 2 2" xfId="13202" xr:uid="{91643D5A-3C1D-4000-A32D-EFC186F16CE7}"/>
    <cellStyle name="SAPBEXstdDataEmph 2 2 3" xfId="12052" xr:uid="{FCBB5B1F-2726-40CA-936A-AF2E6562F66C}"/>
    <cellStyle name="SAPBEXstdDataEmph 2 2 4" xfId="12507" xr:uid="{7135755C-399A-4A55-8A1F-C0B5C26BD4C3}"/>
    <cellStyle name="SAPBEXstdDataEmph 2 3" xfId="3724" xr:uid="{F1C809F8-2AF7-4217-9D75-D25C2786637E}"/>
    <cellStyle name="SAPBEXstdDataEmph 2 3 2" xfId="11768" xr:uid="{F35FFB59-93D2-4FDB-ACC1-CD498DCE3AA5}"/>
    <cellStyle name="SAPBEXstdDataEmph 2 3 2 2" xfId="13309" xr:uid="{52BAE751-A5C4-43FA-9983-557E89E82988}"/>
    <cellStyle name="SAPBEXstdDataEmph 2 3 3" xfId="12188" xr:uid="{549DBE37-5BEB-4B83-9637-A9A754476079}"/>
    <cellStyle name="SAPBEXstdDataEmph 2 3 4" xfId="12653" xr:uid="{8E2B2113-8C0A-4B52-AA09-06487228CE2A}"/>
    <cellStyle name="SAPBEXstdDataEmph 2 4" xfId="3926" xr:uid="{0E32B8EA-E0CE-4F73-BA91-8897E6D937A9}"/>
    <cellStyle name="SAPBEXstdDataEmph 2 4 2" xfId="11816" xr:uid="{3703CC3D-290B-4E02-910A-6C618CDD4427}"/>
    <cellStyle name="SAPBEXstdDataEmph 2 4 3" xfId="12235" xr:uid="{1684BB95-17B4-488F-A4E4-4CF1EE770859}"/>
    <cellStyle name="SAPBEXstdDataEmph 2 4 4" xfId="12873" xr:uid="{7BDFA963-EEE1-444C-AE34-D6DA4F79D744}"/>
    <cellStyle name="SAPBEXstdDataEmph 2 5" xfId="11533" xr:uid="{25A7BD2C-AD28-4591-AE60-EA769722EDB7}"/>
    <cellStyle name="SAPBEXstdDataEmph 2 6" xfId="11949" xr:uid="{B45BAFF7-F6E9-45BA-9005-2976D9564490}"/>
    <cellStyle name="SAPBEXstdDataEmph 2 7" xfId="12375" xr:uid="{9CF8DF9C-9D03-4F58-831E-11AF3EF47DCB}"/>
    <cellStyle name="SAPBEXstdDataEmph 3" xfId="3534" xr:uid="{66671944-5D74-4B70-9E4B-D425D1698176}"/>
    <cellStyle name="SAPBEXstdDataEmph 3 2" xfId="11586" xr:uid="{D8F99D7A-B712-4CC8-A03F-F97A0BAC9F4F}"/>
    <cellStyle name="SAPBEXstdDataEmph 3 2 2" xfId="13155" xr:uid="{0798FFBA-38FD-4370-87B7-E0FF457D3469}"/>
    <cellStyle name="SAPBEXstdDataEmph 3 3" xfId="12006" xr:uid="{00184466-BC2B-4D4F-9355-9768D5E45B74}"/>
    <cellStyle name="SAPBEXstdDataEmph 3 4" xfId="12460" xr:uid="{4CAA71A0-D5E1-4676-B27A-832D5FA57570}"/>
    <cellStyle name="SAPBEXstdDataEmph 4" xfId="3675" xr:uid="{FA347A07-0CDA-4830-96C1-C705FB06911A}"/>
    <cellStyle name="SAPBEXstdDataEmph 4 2" xfId="11719" xr:uid="{56FDA5C7-E631-4AE4-9327-2DC504A741E6}"/>
    <cellStyle name="SAPBEXstdDataEmph 4 2 2" xfId="13264" xr:uid="{D28673AA-8C19-465F-BC2B-9453238294B5}"/>
    <cellStyle name="SAPBEXstdDataEmph 4 3" xfId="12139" xr:uid="{32A38C1C-18B0-4558-9B69-E318EC939455}"/>
    <cellStyle name="SAPBEXstdDataEmph 4 4" xfId="12604" xr:uid="{8334875F-B1EA-4ED9-BB82-65E850D008C7}"/>
    <cellStyle name="SAPBEXstdDataEmph 5" xfId="3602" xr:uid="{48BD24AB-CABF-4751-BA80-5386A237A32B}"/>
    <cellStyle name="SAPBEXstdDataEmph 5 2" xfId="11646" xr:uid="{B9531E4B-8A9B-43B1-825E-E879DF7622ED}"/>
    <cellStyle name="SAPBEXstdDataEmph 5 3" xfId="12066" xr:uid="{330BA5B3-C955-44E6-9C77-4E53772E9A2F}"/>
    <cellStyle name="SAPBEXstdDataEmph 5 4" xfId="12531" xr:uid="{95D54FCD-25D3-4ED1-AEAA-4CCEECFE7A10}"/>
    <cellStyle name="SAPBEXstdDataEmph 6" xfId="11487" xr:uid="{7FF71F3B-4F41-44FF-872B-5B3F5BF9F916}"/>
    <cellStyle name="SAPBEXstdDataEmph 7" xfId="11900" xr:uid="{20E1189C-F153-467A-B8B8-6FCA67903D63}"/>
    <cellStyle name="SAPBEXstdDataEmph 8" xfId="12304" xr:uid="{1C167054-A236-43C4-B1FC-3A00255DCC1D}"/>
    <cellStyle name="SAPBEXstdItem" xfId="2026" xr:uid="{2A7A772C-6880-4F08-86E2-844A4F30B472}"/>
    <cellStyle name="SAPBEXstdItem 2" xfId="2204" xr:uid="{C731C44C-A35D-4486-8482-CF557B04E848}"/>
    <cellStyle name="SAPBEXstdItem 2 2" xfId="3582" xr:uid="{959E4EC9-8786-46D7-98EA-76C752F6C86A}"/>
    <cellStyle name="SAPBEXstdItem 2 2 2" xfId="11633" xr:uid="{DB2D6A7B-3E08-4EDD-953A-19FA2AE3E356}"/>
    <cellStyle name="SAPBEXstdItem 2 2 2 2" xfId="13203" xr:uid="{BA21ED80-E9A6-467F-B04B-29B876586346}"/>
    <cellStyle name="SAPBEXstdItem 2 2 3" xfId="12053" xr:uid="{D3B268D4-0F9E-4526-A6D9-FA55ED64694E}"/>
    <cellStyle name="SAPBEXstdItem 2 2 4" xfId="12508" xr:uid="{C6BF2921-BF3E-449F-982E-925359D9BD88}"/>
    <cellStyle name="SAPBEXstdItem 2 3" xfId="3725" xr:uid="{2039A433-56F5-4CB9-9855-E4EAB94926DD}"/>
    <cellStyle name="SAPBEXstdItem 2 3 2" xfId="11769" xr:uid="{C39A44E3-632E-43A2-AA11-729491A73900}"/>
    <cellStyle name="SAPBEXstdItem 2 3 2 2" xfId="13310" xr:uid="{69B40E70-0A17-4B5E-B1F1-34005D26ECB7}"/>
    <cellStyle name="SAPBEXstdItem 2 3 3" xfId="12189" xr:uid="{EFD51475-3C9B-4826-9D60-649FF41023FD}"/>
    <cellStyle name="SAPBEXstdItem 2 3 4" xfId="12654" xr:uid="{FD6815CC-0444-4EA3-AA1B-B14732CEFFA7}"/>
    <cellStyle name="SAPBEXstdItem 2 4" xfId="3927" xr:uid="{E4A291A2-511C-445F-B845-00617D261F41}"/>
    <cellStyle name="SAPBEXstdItem 2 4 2" xfId="11817" xr:uid="{0AD71F76-B845-4B6B-A5F7-D3D8DF939359}"/>
    <cellStyle name="SAPBEXstdItem 2 4 3" xfId="12236" xr:uid="{F26FD976-3539-4DEC-A31E-6A7C564FF7BE}"/>
    <cellStyle name="SAPBEXstdItem 2 4 4" xfId="12874" xr:uid="{EFA9D987-16C2-4240-9FED-5B8E8E9778B9}"/>
    <cellStyle name="SAPBEXstdItem 2 5" xfId="11534" xr:uid="{6CD48549-43B1-4DBD-B9EC-988117AE2244}"/>
    <cellStyle name="SAPBEXstdItem 2 6" xfId="11950" xr:uid="{4ED43692-CA56-4EA6-B022-133DAEF9C34B}"/>
    <cellStyle name="SAPBEXstdItem 2 7" xfId="12376" xr:uid="{41BBE3E6-D2CD-4C8C-B487-A312D3A4F56A}"/>
    <cellStyle name="SAPBEXstdItem 3" xfId="3535" xr:uid="{BA6AC245-A0A2-4575-9D27-ADAFDABA5C88}"/>
    <cellStyle name="SAPBEXstdItem 3 2" xfId="11587" xr:uid="{5A531EC5-EAEF-40CC-8952-65FBA738A0FA}"/>
    <cellStyle name="SAPBEXstdItem 3 2 2" xfId="13156" xr:uid="{E63538DE-6DB9-447B-B7F1-66BAADD56602}"/>
    <cellStyle name="SAPBEXstdItem 3 3" xfId="12007" xr:uid="{C3161028-7C36-400C-938C-B5E9438989DF}"/>
    <cellStyle name="SAPBEXstdItem 3 4" xfId="12461" xr:uid="{D94C6484-11B6-452C-8ABB-DBC4F0DACB90}"/>
    <cellStyle name="SAPBEXstdItem 4" xfId="3676" xr:uid="{6F662730-6EFC-4C94-9189-07D89CBD406F}"/>
    <cellStyle name="SAPBEXstdItem 4 2" xfId="11720" xr:uid="{092AC159-9C15-4C6A-A64E-3B6335C42CC7}"/>
    <cellStyle name="SAPBEXstdItem 4 2 2" xfId="13265" xr:uid="{4B9D64BF-BE39-44F4-A915-D8B2271016E6}"/>
    <cellStyle name="SAPBEXstdItem 4 3" xfId="12140" xr:uid="{EAA03EDB-09D6-40FD-86DF-1CE50941B562}"/>
    <cellStyle name="SAPBEXstdItem 4 4" xfId="12605" xr:uid="{546450BE-A13C-43CA-B364-7DF75F0A8623}"/>
    <cellStyle name="SAPBEXstdItem 5" xfId="3600" xr:uid="{BC73797A-6DCA-4B9E-A6F8-F6EF05D38116}"/>
    <cellStyle name="SAPBEXstdItem 5 2" xfId="11644" xr:uid="{A91992AE-6ACB-4EF9-860B-B98BF378A0D6}"/>
    <cellStyle name="SAPBEXstdItem 5 3" xfId="12064" xr:uid="{C0A25420-3973-4C36-AD77-404740E8648B}"/>
    <cellStyle name="SAPBEXstdItem 5 4" xfId="12528" xr:uid="{7E36BF2A-F65E-4E52-A1EE-6AF76340D182}"/>
    <cellStyle name="SAPBEXstdItem 6" xfId="11488" xr:uid="{396E54FD-B1F8-4E36-BE92-B41118423680}"/>
    <cellStyle name="SAPBEXstdItem 7" xfId="11901" xr:uid="{64078C42-111F-4A74-BC70-7ABCF85769D4}"/>
    <cellStyle name="SAPBEXstdItem 8" xfId="12305" xr:uid="{A0545C75-0DA4-46A5-BC9D-64F5C42A230D}"/>
    <cellStyle name="SAPBEXstdItemX" xfId="2027" xr:uid="{95D5FA9B-DC78-4F80-AED9-A73246A24063}"/>
    <cellStyle name="SAPBEXstdItemX 2" xfId="2205" xr:uid="{AE0CB13A-8725-428B-A9D0-26617A9B62C8}"/>
    <cellStyle name="SAPBEXstdItemX 2 2" xfId="3583" xr:uid="{EBA6EC28-B9E6-402B-BDB0-E93D47B3C00D}"/>
    <cellStyle name="SAPBEXstdItemX 2 2 2" xfId="11634" xr:uid="{6C1C2BEF-9D2D-4D74-A93B-334A9E938B0E}"/>
    <cellStyle name="SAPBEXstdItemX 2 2 2 2" xfId="13204" xr:uid="{DA211F82-5B16-49D1-8835-D0E2E474C8DD}"/>
    <cellStyle name="SAPBEXstdItemX 2 2 3" xfId="12054" xr:uid="{7496FB5D-14B7-4BF8-9CF8-5378539A9A6E}"/>
    <cellStyle name="SAPBEXstdItemX 2 2 4" xfId="12509" xr:uid="{AFCBAC26-34E9-4F1C-9FBD-C5CBE58C1040}"/>
    <cellStyle name="SAPBEXstdItemX 2 3" xfId="3726" xr:uid="{E83A8E86-AA16-4F2A-8357-1CEC12ECD426}"/>
    <cellStyle name="SAPBEXstdItemX 2 3 2" xfId="11770" xr:uid="{144FF326-B1F1-4C51-B881-3CCF51D78743}"/>
    <cellStyle name="SAPBEXstdItemX 2 3 2 2" xfId="13311" xr:uid="{603B8517-0A3B-4ACB-94CE-3085F7020F7C}"/>
    <cellStyle name="SAPBEXstdItemX 2 3 3" xfId="12190" xr:uid="{7625A91E-7E1C-4212-A2DF-33E1FDCC93AC}"/>
    <cellStyle name="SAPBEXstdItemX 2 3 4" xfId="12655" xr:uid="{7C677A81-B449-4656-84A7-5D581D023F7A}"/>
    <cellStyle name="SAPBEXstdItemX 2 4" xfId="3928" xr:uid="{1315AA8F-48A6-40D6-9D86-15F08D247CB7}"/>
    <cellStyle name="SAPBEXstdItemX 2 4 2" xfId="11818" xr:uid="{BC77C739-C3D4-43F3-8EA8-C7BFF60A9E6D}"/>
    <cellStyle name="SAPBEXstdItemX 2 4 3" xfId="12237" xr:uid="{AA879AA8-AE0B-4ED1-96B0-0A4A67F5F4A1}"/>
    <cellStyle name="SAPBEXstdItemX 2 4 4" xfId="12875" xr:uid="{5E8D07C1-22B2-4BD7-B35B-6608979A2062}"/>
    <cellStyle name="SAPBEXstdItemX 2 5" xfId="11535" xr:uid="{BA252263-2274-459D-947C-ABE89C0F7276}"/>
    <cellStyle name="SAPBEXstdItemX 2 6" xfId="11951" xr:uid="{741A51AF-81FA-435E-8E00-6039C22A8F1C}"/>
    <cellStyle name="SAPBEXstdItemX 2 7" xfId="12377" xr:uid="{006C05A7-2F3A-4D94-92B1-44723356FD90}"/>
    <cellStyle name="SAPBEXstdItemX 3" xfId="3536" xr:uid="{7BA4D7B4-3615-4760-A198-F65CBA69C988}"/>
    <cellStyle name="SAPBEXstdItemX 3 2" xfId="11588" xr:uid="{3D1DA895-8BA7-4B7F-A15D-CCC6A19D90EE}"/>
    <cellStyle name="SAPBEXstdItemX 3 2 2" xfId="13157" xr:uid="{85C3ACC5-BBA5-4152-920D-6AC069548ACF}"/>
    <cellStyle name="SAPBEXstdItemX 3 3" xfId="12008" xr:uid="{8810CD44-9308-4B3E-AEDF-974C64EDCBE1}"/>
    <cellStyle name="SAPBEXstdItemX 3 4" xfId="12462" xr:uid="{C81A82D8-916E-4970-986A-DBB8AB379C68}"/>
    <cellStyle name="SAPBEXstdItemX 4" xfId="3677" xr:uid="{3CB4B63F-928F-44B7-AA12-07AD2DD2019E}"/>
    <cellStyle name="SAPBEXstdItemX 4 2" xfId="11721" xr:uid="{1843ACBD-3018-45D3-BEF7-CC44BBF26EEC}"/>
    <cellStyle name="SAPBEXstdItemX 4 2 2" xfId="13266" xr:uid="{7EDA1270-A4CD-488F-8B0B-3BE47E8BEC2C}"/>
    <cellStyle name="SAPBEXstdItemX 4 3" xfId="12141" xr:uid="{A3472965-2F37-479F-A07E-AE4394BDC20B}"/>
    <cellStyle name="SAPBEXstdItemX 4 4" xfId="12606" xr:uid="{8A40EF74-9FC6-45B8-9571-2D5F1A69B878}"/>
    <cellStyle name="SAPBEXstdItemX 5" xfId="3684" xr:uid="{5B694A66-90AC-44F2-A81B-7541A7B7D3E1}"/>
    <cellStyle name="SAPBEXstdItemX 5 2" xfId="11728" xr:uid="{83CA1D91-48C5-498E-8F5B-99044FEFE91B}"/>
    <cellStyle name="SAPBEXstdItemX 5 3" xfId="12148" xr:uid="{95DDD7CA-B203-4F7F-98DC-32605AFEEF38}"/>
    <cellStyle name="SAPBEXstdItemX 5 4" xfId="12614" xr:uid="{A6C9C46E-D4FD-4B91-A32F-D0EE66266B68}"/>
    <cellStyle name="SAPBEXstdItemX 6" xfId="11489" xr:uid="{2122A2A7-8E05-4BD6-8250-F7061E11C441}"/>
    <cellStyle name="SAPBEXstdItemX 7" xfId="11902" xr:uid="{62AAC5C2-631F-43C6-8DD5-E6C4DD7BFB1E}"/>
    <cellStyle name="SAPBEXstdItemX 8" xfId="12306" xr:uid="{D27C324D-3D14-42B5-8C2D-BA020C1F223A}"/>
    <cellStyle name="SAPBEXtitle" xfId="2028" xr:uid="{DAA418CB-BE48-40D6-9E7C-858054F404AB}"/>
    <cellStyle name="SAPBEXtitle 2" xfId="2206" xr:uid="{290BF756-9BE9-4187-A119-2A676D22BE21}"/>
    <cellStyle name="SAPBEXtitle 2 2" xfId="3584" xr:uid="{FA8CF7E6-2B28-46F7-8868-DE0AE0226BB1}"/>
    <cellStyle name="SAPBEXtitle 2 2 2" xfId="11635" xr:uid="{56A66D5F-0BEF-48BC-8CC0-4DA953CFEEB1}"/>
    <cellStyle name="SAPBEXtitle 2 2 2 2" xfId="13205" xr:uid="{E5CE2C22-6F3B-4FFA-AD6D-4A0D3DBD07F2}"/>
    <cellStyle name="SAPBEXtitle 2 2 3" xfId="12055" xr:uid="{21865FF3-924C-44EF-8BF1-CB38B4CEB204}"/>
    <cellStyle name="SAPBEXtitle 2 2 4" xfId="12510" xr:uid="{90CCDBC2-E617-469F-A129-F9744316548E}"/>
    <cellStyle name="SAPBEXtitle 2 3" xfId="3727" xr:uid="{D313ED0C-F31E-4A7C-83EF-AA5731750E54}"/>
    <cellStyle name="SAPBEXtitle 2 3 2" xfId="11771" xr:uid="{93C0CC2B-5B07-4BED-9DB8-BB8617F20026}"/>
    <cellStyle name="SAPBEXtitle 2 3 2 2" xfId="13312" xr:uid="{0BB3D5DA-6EF0-47BE-A34E-D67A829DAABB}"/>
    <cellStyle name="SAPBEXtitle 2 3 3" xfId="12191" xr:uid="{1505A753-84EF-4061-8696-A030B14C9833}"/>
    <cellStyle name="SAPBEXtitle 2 3 4" xfId="12656" xr:uid="{CF48C3CB-ECF2-4418-A5EB-9AB25000D32D}"/>
    <cellStyle name="SAPBEXtitle 2 4" xfId="3929" xr:uid="{2701063C-8B5D-41E6-9CD6-0730A05E8A34}"/>
    <cellStyle name="SAPBEXtitle 2 4 2" xfId="11819" xr:uid="{8E8D9368-1540-4844-8B00-F7246DAE8E93}"/>
    <cellStyle name="SAPBEXtitle 2 4 3" xfId="12238" xr:uid="{9924F748-D6C2-4E2C-8F26-B156930D7A13}"/>
    <cellStyle name="SAPBEXtitle 2 4 4" xfId="12876" xr:uid="{C9DCEA32-D872-49E3-93CD-F0E825EF56E3}"/>
    <cellStyle name="SAPBEXtitle 2 5" xfId="11536" xr:uid="{CF3387BF-28EB-4BF5-9EEB-803A1388A5CE}"/>
    <cellStyle name="SAPBEXtitle 2 6" xfId="11952" xr:uid="{BD0F0CC3-7AA8-4910-B465-CB27B3D3A6E5}"/>
    <cellStyle name="SAPBEXtitle 2 7" xfId="12378" xr:uid="{3EDBDDC1-9005-4743-AAA6-BA8F2A780B92}"/>
    <cellStyle name="SAPBEXtitle 3" xfId="3537" xr:uid="{8B36DDEA-7305-4814-B433-D0615C2C2104}"/>
    <cellStyle name="SAPBEXtitle 3 2" xfId="11589" xr:uid="{6AA69851-F333-42B9-8A79-AC3C60A4F67F}"/>
    <cellStyle name="SAPBEXtitle 3 2 2" xfId="13158" xr:uid="{EF6991D3-2FAA-4564-8142-5A3307C772CD}"/>
    <cellStyle name="SAPBEXtitle 3 3" xfId="12009" xr:uid="{40CCC06E-6153-426E-9DE8-A6558389A1B0}"/>
    <cellStyle name="SAPBEXtitle 3 4" xfId="12463" xr:uid="{514F86CD-DEBC-4B48-8434-CB87BEC9AAAA}"/>
    <cellStyle name="SAPBEXtitle 4" xfId="3678" xr:uid="{154CE090-B2DB-4C5A-A7B9-98222DB5EB8D}"/>
    <cellStyle name="SAPBEXtitle 4 2" xfId="11722" xr:uid="{7C166351-9068-4097-ACDA-2ACEAAF1CC7A}"/>
    <cellStyle name="SAPBEXtitle 4 2 2" xfId="13267" xr:uid="{01EC205B-AD50-40D5-A8BE-52F79C1BA54C}"/>
    <cellStyle name="SAPBEXtitle 4 3" xfId="12142" xr:uid="{AD5B04BE-66BF-47AC-86EC-C25F0CF1D33C}"/>
    <cellStyle name="SAPBEXtitle 4 4" xfId="12607" xr:uid="{806887BD-6E97-4205-B390-763D24DCAC10}"/>
    <cellStyle name="SAPBEXtitle 5" xfId="3610" xr:uid="{A92D8A4E-BCDD-4CE0-88D4-1F91B19B0EB0}"/>
    <cellStyle name="SAPBEXtitle 5 2" xfId="11654" xr:uid="{9B3657BA-D1CC-47A4-876F-E4B74D105720}"/>
    <cellStyle name="SAPBEXtitle 5 3" xfId="12074" xr:uid="{65372A2E-10CB-43C4-8AD4-09AC1DC68AB5}"/>
    <cellStyle name="SAPBEXtitle 5 4" xfId="12539" xr:uid="{20789129-9582-486B-B816-5B2B4665D5DC}"/>
    <cellStyle name="SAPBEXtitle 6" xfId="11490" xr:uid="{3CCE5AB4-FC00-4676-BC56-4A9D7BC8B7B5}"/>
    <cellStyle name="SAPBEXtitle 7" xfId="11903" xr:uid="{7EAC8E1D-E60D-4F67-9212-D9A25736AB99}"/>
    <cellStyle name="SAPBEXtitle 8" xfId="12307" xr:uid="{25F8223A-E341-4C22-B819-66C8A5AAA3F2}"/>
    <cellStyle name="SAPBEXunassignedItem" xfId="2029" xr:uid="{5843CCCC-40F5-4374-B35D-FF3B2F4D152B}"/>
    <cellStyle name="SAPBEXunassignedItem 2" xfId="2207" xr:uid="{4A97FE2D-4AC3-44C4-A708-104D650AF10B}"/>
    <cellStyle name="SAPBEXunassignedItem 2 2" xfId="3585" xr:uid="{F566770A-3D25-44AF-88EF-9C39A2F12B33}"/>
    <cellStyle name="SAPBEXunassignedItem 2 2 2" xfId="11636" xr:uid="{0E9B17FC-C87F-4E1A-9F73-B1D1BADA12C6}"/>
    <cellStyle name="SAPBEXunassignedItem 2 2 2 2" xfId="13206" xr:uid="{19E0F3DC-0D5C-45A4-B945-F98E3E0DAF9A}"/>
    <cellStyle name="SAPBEXunassignedItem 2 2 3" xfId="12056" xr:uid="{7959D3C3-9B0B-43AE-8017-F5C3D265BFCA}"/>
    <cellStyle name="SAPBEXunassignedItem 2 2 4" xfId="12511" xr:uid="{82D040A8-88F7-4B17-8711-FF6251A8AA98}"/>
    <cellStyle name="SAPBEXunassignedItem 2 3" xfId="3728" xr:uid="{1FBD8BCE-85D0-410E-9542-36D58F421B97}"/>
    <cellStyle name="SAPBEXunassignedItem 2 3 2" xfId="11772" xr:uid="{B67B1CEA-003A-4A01-B234-E7D2275AA125}"/>
    <cellStyle name="SAPBEXunassignedItem 2 3 2 2" xfId="13313" xr:uid="{F2AA1CCA-8FB4-4944-ACFE-E7BD42AE1B43}"/>
    <cellStyle name="SAPBEXunassignedItem 2 3 3" xfId="12192" xr:uid="{2968A088-E7B5-4BB9-BB70-86BE05808669}"/>
    <cellStyle name="SAPBEXunassignedItem 2 4" xfId="3930" xr:uid="{06E4EFF7-4E0A-4C37-BFD6-D7FCB55299A2}"/>
    <cellStyle name="SAPBEXunassignedItem 2 4 2" xfId="11820" xr:uid="{337999E7-4A32-443C-B063-2E29DFB0FB1A}"/>
    <cellStyle name="SAPBEXunassignedItem 2 4 3" xfId="12239" xr:uid="{7B19EDA2-D077-478F-B61E-53B25EC4472E}"/>
    <cellStyle name="SAPBEXunassignedItem 2 4 4" xfId="12877" xr:uid="{86C4E822-F3FC-4A4A-9904-48DD9B0DFAE9}"/>
    <cellStyle name="SAPBEXunassignedItem 2 5" xfId="11537" xr:uid="{8FE7D203-F20D-46EE-BC86-A0962F7F7938}"/>
    <cellStyle name="SAPBEXunassignedItem 2 6" xfId="11953" xr:uid="{A36C30F7-2AD0-4BE4-B835-0E8388360798}"/>
    <cellStyle name="SAPBEXunassignedItem 2 7" xfId="12379" xr:uid="{3711115D-A26A-45EE-9DA4-35E084986837}"/>
    <cellStyle name="SAPBEXunassignedItem 3" xfId="3538" xr:uid="{C8925836-6E19-4676-A219-8AFD8EFA6876}"/>
    <cellStyle name="SAPBEXunassignedItem 3 2" xfId="11590" xr:uid="{9C76BF39-4E06-4A97-A2FE-91666BCA73C4}"/>
    <cellStyle name="SAPBEXunassignedItem 3 2 2" xfId="13159" xr:uid="{F271CB46-CB8D-4782-90F7-DCA31B1C762C}"/>
    <cellStyle name="SAPBEXunassignedItem 3 3" xfId="12010" xr:uid="{59CC7B90-98D3-444D-A560-78E6399D0A6A}"/>
    <cellStyle name="SAPBEXunassignedItem 3 4" xfId="12464" xr:uid="{640FDEC5-C773-4933-AA33-6F91957721AD}"/>
    <cellStyle name="SAPBEXunassignedItem 4" xfId="3679" xr:uid="{517695A2-C1BC-419C-B55B-9AD13D9F67D8}"/>
    <cellStyle name="SAPBEXunassignedItem 4 2" xfId="11723" xr:uid="{AE4150E6-427F-46D3-9C75-A5E336FA0FC5}"/>
    <cellStyle name="SAPBEXunassignedItem 4 2 2" xfId="13268" xr:uid="{1C835DA9-9395-4E4F-8B0A-83B011F6B0C9}"/>
    <cellStyle name="SAPBEXunassignedItem 4 3" xfId="12143" xr:uid="{A46E4964-B212-427D-9434-E71E8496599D}"/>
    <cellStyle name="SAPBEXunassignedItem 5" xfId="3683" xr:uid="{A84DD3AA-A3C0-43F2-9649-CAE91F8959FD}"/>
    <cellStyle name="SAPBEXunassignedItem 5 2" xfId="11727" xr:uid="{8615DDBE-6D4D-406E-A06F-915FF302605E}"/>
    <cellStyle name="SAPBEXunassignedItem 5 3" xfId="12147" xr:uid="{EB6685C8-3E98-4A6C-B992-FDAC7D3E4930}"/>
    <cellStyle name="SAPBEXunassignedItem 5 4" xfId="12613" xr:uid="{0916AF39-D914-4FFB-ACDE-DBEF6A4B8E5C}"/>
    <cellStyle name="SAPBEXunassignedItem 6" xfId="11491" xr:uid="{473D677D-7E6B-418C-8CED-50E89B3E846F}"/>
    <cellStyle name="SAPBEXunassignedItem 7" xfId="11904" xr:uid="{D49AF5D1-781F-482A-A8B0-6B8FDE3A26FE}"/>
    <cellStyle name="SAPBEXunassignedItem 8" xfId="12308" xr:uid="{25F4A4A0-27D0-484B-94CC-19434CE873EB}"/>
    <cellStyle name="SAPBEXundefined" xfId="2030" xr:uid="{F3903C2F-62E2-4D1A-AF07-D83CC624B3F5}"/>
    <cellStyle name="SAPBEXundefined 2" xfId="2208" xr:uid="{EDC38043-CAC2-4135-BC14-06C4FFE64DB5}"/>
    <cellStyle name="SAPBEXundefined 2 2" xfId="3586" xr:uid="{EB71CA12-8D3D-4576-97A0-AB61381F61C8}"/>
    <cellStyle name="SAPBEXundefined 2 2 2" xfId="11637" xr:uid="{4684ADAF-4892-4D43-B54B-843520F4ADC7}"/>
    <cellStyle name="SAPBEXundefined 2 2 2 2" xfId="13207" xr:uid="{07B9AB62-FBEF-46F3-B5DA-CCEB72163B27}"/>
    <cellStyle name="SAPBEXundefined 2 2 3" xfId="12057" xr:uid="{FB67522D-CBBF-433F-BD41-3458DCDE63E4}"/>
    <cellStyle name="SAPBEXundefined 2 2 4" xfId="12512" xr:uid="{7F90DE64-E81A-4441-9893-BDC7C8CBE39B}"/>
    <cellStyle name="SAPBEXundefined 2 3" xfId="3729" xr:uid="{4E2FACF0-EC10-4EDB-A629-114C5D499F41}"/>
    <cellStyle name="SAPBEXundefined 2 3 2" xfId="11773" xr:uid="{0E6520DE-F980-4C63-A8C2-8715F167E062}"/>
    <cellStyle name="SAPBEXundefined 2 3 2 2" xfId="13314" xr:uid="{4D8CE085-E21E-4C98-BD67-5F8297EAD806}"/>
    <cellStyle name="SAPBEXundefined 2 3 3" xfId="12193" xr:uid="{06A9FEF7-D930-4F1A-A055-BD608187A3FE}"/>
    <cellStyle name="SAPBEXundefined 2 3 4" xfId="12657" xr:uid="{A5AA1F7B-AE5C-48A3-8721-A2F25FC1D40F}"/>
    <cellStyle name="SAPBEXundefined 2 4" xfId="3931" xr:uid="{F14EA1D7-6DD4-4C48-BF74-3A4A1CD548F7}"/>
    <cellStyle name="SAPBEXundefined 2 4 2" xfId="11821" xr:uid="{777074A6-B3FA-4221-B4B4-B837FC199435}"/>
    <cellStyle name="SAPBEXundefined 2 4 3" xfId="12240" xr:uid="{24939AA6-00AB-4C5D-AAA8-33C5E83B11E0}"/>
    <cellStyle name="SAPBEXundefined 2 4 4" xfId="12878" xr:uid="{A52916CB-B8B7-4A7F-9BDF-1DB9ACBB7C9B}"/>
    <cellStyle name="SAPBEXundefined 2 5" xfId="11538" xr:uid="{DE77CD96-C067-4381-B753-DB183530ECC6}"/>
    <cellStyle name="SAPBEXundefined 2 6" xfId="11954" xr:uid="{B2206716-A345-4422-BC94-F38747DE3FCB}"/>
    <cellStyle name="SAPBEXundefined 2 7" xfId="12380" xr:uid="{B2D320AF-68FE-4965-900F-77F08BA861A6}"/>
    <cellStyle name="SAPBEXundefined 3" xfId="3539" xr:uid="{B187C957-8160-489F-99FC-B114A28F2F37}"/>
    <cellStyle name="SAPBEXundefined 3 2" xfId="11591" xr:uid="{A0FA52C8-9791-4FB6-982D-EC40EDEA7018}"/>
    <cellStyle name="SAPBEXundefined 3 2 2" xfId="13160" xr:uid="{59273526-C122-4648-91D5-EEC53A70FA87}"/>
    <cellStyle name="SAPBEXundefined 3 3" xfId="12011" xr:uid="{1595E9C1-E6C3-4E56-9181-93DB6FF80D97}"/>
    <cellStyle name="SAPBEXundefined 3 4" xfId="12465" xr:uid="{5D2CD977-1A37-422E-BB2F-23E8C231F9F1}"/>
    <cellStyle name="SAPBEXundefined 4" xfId="3680" xr:uid="{ABC8159C-DEF2-454B-A29B-60EC86EE5314}"/>
    <cellStyle name="SAPBEXundefined 4 2" xfId="11724" xr:uid="{AA67D28B-DB8D-42B1-9D7F-A6A2AA1DE1C0}"/>
    <cellStyle name="SAPBEXundefined 4 2 2" xfId="13269" xr:uid="{280BB4FC-B0DC-4010-8FDF-BAFE903FA98F}"/>
    <cellStyle name="SAPBEXundefined 4 3" xfId="12144" xr:uid="{E27CE707-F9EC-459B-80C8-B75BA1839EB3}"/>
    <cellStyle name="SAPBEXundefined 4 4" xfId="12608" xr:uid="{F6E2C2CD-F05A-4F46-A1EE-43BD201A0CBD}"/>
    <cellStyle name="SAPBEXundefined 5" xfId="3608" xr:uid="{55A32D28-90C8-46A5-9589-41A9291E8581}"/>
    <cellStyle name="SAPBEXundefined 5 2" xfId="11652" xr:uid="{D895CB5F-10CD-4D30-A1C5-601926C74004}"/>
    <cellStyle name="SAPBEXundefined 5 3" xfId="12072" xr:uid="{B375319E-FA50-4124-ACAE-237F44844C7C}"/>
    <cellStyle name="SAPBEXundefined 5 4" xfId="12537" xr:uid="{DECE89F0-7E33-41ED-BB71-EC588E299EFE}"/>
    <cellStyle name="SAPBEXundefined 6" xfId="11492" xr:uid="{87F7AF69-C9F0-41FD-AD7C-360D238E418E}"/>
    <cellStyle name="SAPBEXundefined 7" xfId="11905" xr:uid="{439C8C77-6586-4EAF-8DDF-47BE4804866D}"/>
    <cellStyle name="SAPBEXundefined 8" xfId="12309" xr:uid="{82D02666-6969-42DA-9D84-210334065C3F}"/>
    <cellStyle name="Sfondo celeste" xfId="17" xr:uid="{4129609A-04A6-4689-BDBD-6A6821EC2730}"/>
    <cellStyle name="Sfondo grigio" xfId="18" xr:uid="{0F3DC9E8-6A3A-4A05-92F1-0E31392C9B60}"/>
    <cellStyle name="Sfondo_A2A" xfId="35" xr:uid="{3E5DBB96-AE4E-43EB-9899-C6CE97398FFB}"/>
    <cellStyle name="Sheet Title" xfId="2031" xr:uid="{C5A46F01-DB8A-445A-AC9E-49326ECDF29A}"/>
    <cellStyle name="Testo avviso 10" xfId="1685" xr:uid="{31EB22F8-CBDE-414B-AF4C-760FF031902D}"/>
    <cellStyle name="Testo avviso 11" xfId="1596" xr:uid="{E0F34021-3D5D-4A87-8314-405A65BAEE13}"/>
    <cellStyle name="Testo avviso 12" xfId="1495" xr:uid="{EE154FCF-D257-40DB-AA60-FFCB18C4D6B6}"/>
    <cellStyle name="Testo avviso 13" xfId="8393" xr:uid="{F5442839-59E7-4F8E-A502-9842E156BF28}"/>
    <cellStyle name="Testo avviso 2" xfId="579" xr:uid="{06898BCB-39B7-4D43-9310-DB7A2B58A7DB}"/>
    <cellStyle name="Testo avviso 2 2" xfId="5118" xr:uid="{CC486CA5-1F55-42B3-A732-D582B8CC4EFB}"/>
    <cellStyle name="Testo avviso 2 3" xfId="2033" xr:uid="{22D7101B-03B8-4DC8-B61A-94D0C8F4E512}"/>
    <cellStyle name="Testo avviso 3" xfId="622" xr:uid="{035FDD49-075D-4015-BB9B-3A375D3534E5}"/>
    <cellStyle name="Testo avviso 4" xfId="2649" xr:uid="{3335932A-1A04-4E12-8C35-8B4ED960B748}"/>
    <cellStyle name="Testo avviso 5" xfId="2478" xr:uid="{C8A95E9A-0518-408E-8855-F2DC40991B26}"/>
    <cellStyle name="Testo avviso 6" xfId="2086" xr:uid="{7CE51C43-67D0-4A82-8D77-1C112257AE8A}"/>
    <cellStyle name="Testo avviso 7" xfId="1917" xr:uid="{1638B6AD-536F-45ED-B02E-6382D43C0F6A}"/>
    <cellStyle name="Testo avviso 8" xfId="1855" xr:uid="{BC5C6C53-DA73-4304-9122-12C35374566F}"/>
    <cellStyle name="Testo avviso 9" xfId="1803" xr:uid="{ECE25188-B272-4FA1-8CD1-A5B803C75BCE}"/>
    <cellStyle name="Testo descrittivo 10" xfId="1598" xr:uid="{7E68A9ED-51BC-4F10-BE80-C9CDB7DB4EFB}"/>
    <cellStyle name="Testo descrittivo 11" xfId="1497" xr:uid="{8E4F583B-3DA4-499B-8FF3-233871C505FB}"/>
    <cellStyle name="Testo descrittivo 12" xfId="8418" xr:uid="{76A275F4-D270-42C2-A0D1-C3A6202B0460}"/>
    <cellStyle name="Testo descrittivo 2" xfId="581" xr:uid="{E000C7DF-CC4C-47DF-B4CE-3E4447EADB16}"/>
    <cellStyle name="Testo descrittivo 3" xfId="624" xr:uid="{F4145C70-F15A-4A52-BB18-111F790CEBE9}"/>
    <cellStyle name="Testo descrittivo 4" xfId="2480" xr:uid="{0E058FDC-D46D-4BFB-9C03-29BBC3969CC4}"/>
    <cellStyle name="Testo descrittivo 5" xfId="2088" xr:uid="{766FF789-4411-4D59-B639-F522382B458D}"/>
    <cellStyle name="Testo descrittivo 6" xfId="1919" xr:uid="{6D2244A7-60BB-41B3-ABCB-DDCFAE1DB556}"/>
    <cellStyle name="Testo descrittivo 7" xfId="1857" xr:uid="{D56AF07B-FAEC-4A75-A161-C15EBE743900}"/>
    <cellStyle name="Testo descrittivo 8" xfId="1805" xr:uid="{4232F58A-E1CF-44AD-9580-768974E57FE8}"/>
    <cellStyle name="Testo descrittivo 9" xfId="1687" xr:uid="{EFCB92D4-6B28-4129-9842-80A6C2FC0424}"/>
    <cellStyle name="Titolo 1 10" xfId="1676" xr:uid="{25D6ADE1-2003-4CA7-8E2A-49819A68D268}"/>
    <cellStyle name="Titolo 1 11" xfId="1583" xr:uid="{C1276341-1E4E-4291-86E5-004352985435}"/>
    <cellStyle name="Titolo 1 12" xfId="1490" xr:uid="{26DE8201-947C-48A0-A258-C31C06466721}"/>
    <cellStyle name="Titolo 1 13" xfId="8428" xr:uid="{8EF216C1-250B-457C-9C31-0F641E9BCE3E}"/>
    <cellStyle name="Titolo 1 2" xfId="572" xr:uid="{A6FA75A8-8644-45DC-850D-4267C8AECF15}"/>
    <cellStyle name="Titolo 1 2 2" xfId="5112" xr:uid="{4FD315EB-11DA-4C81-A2E4-BFDC7143C247}"/>
    <cellStyle name="Titolo 1 2 3" xfId="1981" xr:uid="{E00A6F79-B29B-4C1D-94A9-720C3EA7EE66}"/>
    <cellStyle name="Titolo 1 3" xfId="616" xr:uid="{7F9509DA-A6FB-4EE1-A341-A1D9D5E11C95}"/>
    <cellStyle name="Titolo 1 4" xfId="2644" xr:uid="{228FDD8C-7316-43AC-81FB-64991D2A228D}"/>
    <cellStyle name="Titolo 1 5" xfId="2472" xr:uid="{94BC6B5A-6EAF-4268-9D84-C1006EAD0E42}"/>
    <cellStyle name="Titolo 1 6" xfId="2078" xr:uid="{D8287736-2775-4D56-83EF-7E410393FA75}"/>
    <cellStyle name="Titolo 1 7" xfId="1907" xr:uid="{4D7F07A5-C3B7-47A9-AF7D-95E1D700BA45}"/>
    <cellStyle name="Titolo 1 8" xfId="1848" xr:uid="{761EC32F-917B-4BA5-86BE-1B77B059D146}"/>
    <cellStyle name="Titolo 1 9" xfId="1796" xr:uid="{856A34DD-0D41-471F-8748-0FCDE46B1CBB}"/>
    <cellStyle name="Titolo 2 10" xfId="1716" xr:uid="{2B53FA1F-3175-4BB9-895D-19A23199E0AD}"/>
    <cellStyle name="Titolo 2 10 2" xfId="5332" xr:uid="{5F41962D-9E90-447B-B201-18887FD3FDF6}"/>
    <cellStyle name="Titolo 2 10 3" xfId="11859" xr:uid="{5D64CA70-A7C2-4A56-88C7-143F61C2E4BE}"/>
    <cellStyle name="Titolo 2 11" xfId="1675" xr:uid="{6D5C4639-4BBF-4FA6-BBD8-C99D3EB649A6}"/>
    <cellStyle name="Titolo 2 11 2" xfId="8367" xr:uid="{758DB496-D7A6-4C2F-A231-7F6407FBEF59}"/>
    <cellStyle name="Titolo 2 11 3" xfId="5322" xr:uid="{C0BD05E4-C600-472D-881E-FC9679640B59}"/>
    <cellStyle name="Titolo 2 12" xfId="1582" xr:uid="{8FC9208A-AFFA-41BB-8973-008B9058D577}"/>
    <cellStyle name="Titolo 2 12 2" xfId="8360" xr:uid="{002E78BF-F129-49A7-8811-5B9B0336BC87}"/>
    <cellStyle name="Titolo 2 12 3" xfId="5236" xr:uid="{BAE03F8A-0236-4116-984E-8185DDFEFE93}"/>
    <cellStyle name="Titolo 2 13" xfId="1524" xr:uid="{0592F443-4653-419C-9B09-5291DA7B8A38}"/>
    <cellStyle name="Titolo 2 13 2" xfId="5178" xr:uid="{D781EC29-4A07-415B-BEA7-3600A34356F6}"/>
    <cellStyle name="Titolo 2 14" xfId="1489" xr:uid="{9BD773AE-7167-4808-BE6E-4FFCDE6E2E2E}"/>
    <cellStyle name="Titolo 2 14 2" xfId="8350" xr:uid="{155B383D-D080-49ED-B15C-E8CCD2AD1619}"/>
    <cellStyle name="Titolo 2 14 3" xfId="5159" xr:uid="{6F4A3071-4915-4DA0-8044-754D91CE65D5}"/>
    <cellStyle name="Titolo 2 15" xfId="8394" xr:uid="{9B3DC516-3A19-4811-A2A3-F9C17015259F}"/>
    <cellStyle name="Titolo 2 2" xfId="571" xr:uid="{D91A1690-2091-4EF6-AB57-4A1E2BB12B36}"/>
    <cellStyle name="Titolo 2 2 2" xfId="675" xr:uid="{BA8B273A-0581-425F-B4F2-0C79B7C13A9D}"/>
    <cellStyle name="Titolo 2 2 2 2" xfId="8318" xr:uid="{F26E5DBF-E6A5-4E5D-BA12-B384BADCB865}"/>
    <cellStyle name="Titolo 2 2 2 3" xfId="12253" xr:uid="{3C3495F6-974B-470C-BED9-5D456CB252D7}"/>
    <cellStyle name="Titolo 2 2 3" xfId="651" xr:uid="{AA3927AA-C95C-474A-B8E1-32B7A6DD39A4}"/>
    <cellStyle name="Titolo 2 2 3 2" xfId="1982" xr:uid="{50F7F56A-B710-4BE8-B72C-8D8C298242B8}"/>
    <cellStyle name="Titolo 2 2 4" xfId="1738" xr:uid="{4DE415DB-9990-40EC-80B2-890D490DEECC}"/>
    <cellStyle name="Titolo 2 2 4 2" xfId="8371" xr:uid="{19D3C63F-3D9C-4E81-B7B1-97E8651A6392}"/>
    <cellStyle name="Titolo 2 2 4 3" xfId="5348" xr:uid="{0A510456-8BF1-49C6-ACA6-A79A2A7BECA0}"/>
    <cellStyle name="Titolo 2 2 5" xfId="11545" xr:uid="{9E668339-EB34-4718-886C-C764FFC257C2}"/>
    <cellStyle name="Titolo 2 2 6" xfId="11858" xr:uid="{DC9F9632-07B6-44EB-967C-17F4EBC9B263}"/>
    <cellStyle name="Titolo 2 3" xfId="667" xr:uid="{19324B5B-8559-4DAF-A4A3-4A8BD840F9E6}"/>
    <cellStyle name="Titolo 2 3 2" xfId="2148" xr:uid="{779FD5D0-8B02-47D2-B923-3C583B19E20B}"/>
    <cellStyle name="Titolo 2 3 2 2" xfId="3472" xr:uid="{69E40AD4-4E23-4900-8527-4FD560D760E7}"/>
    <cellStyle name="Titolo 2 3 2 2 2" xfId="4925" xr:uid="{66A3C3D6-4D1D-4707-A947-17E46268D273}"/>
    <cellStyle name="Titolo 2 3 2 2 2 2" xfId="8113" xr:uid="{869C01D6-C049-4D22-B340-065ACF5EFC59}"/>
    <cellStyle name="Titolo 2 3 2 2 2 3" xfId="12251" xr:uid="{A2285407-38F7-420B-B4A8-CDC54E748E46}"/>
    <cellStyle name="Titolo 2 3 2 2 3" xfId="4314" xr:uid="{D862A5CB-9846-4BAE-9D59-52C045FFCCFE}"/>
    <cellStyle name="Titolo 2 3 2 2 3 2" xfId="7489" xr:uid="{8F279CB0-7BAF-4FB7-BDFD-B28983789F3C}"/>
    <cellStyle name="Titolo 2 3 2 2 3 3" xfId="12247" xr:uid="{19D5D350-81AE-449E-8A56-56E295AE5A43}"/>
    <cellStyle name="Titolo 2 3 2 2 4" xfId="4177" xr:uid="{C74412E3-C396-4BED-A839-B9C568526AF5}"/>
    <cellStyle name="Titolo 2 3 2 2 4 2" xfId="7352" xr:uid="{D1DCFF8B-289D-4B81-A407-7E37300D282B}"/>
    <cellStyle name="Titolo 2 3 2 2 4 3" xfId="12245" xr:uid="{86699E5D-B4AC-4575-BDCF-1731A435BF42}"/>
    <cellStyle name="Titolo 2 3 2 2 5" xfId="6852" xr:uid="{65E7EA3E-FFED-48A6-893E-D3E636029EC8}"/>
    <cellStyle name="Titolo 2 3 2 2 6" xfId="11965" xr:uid="{349989C1-AD93-49F5-B078-BE03BDA5F22C}"/>
    <cellStyle name="Titolo 2 3 2 3" xfId="3430" xr:uid="{F8890074-BCD5-437C-A580-1D45673081E4}"/>
    <cellStyle name="Titolo 2 3 2 3 2" xfId="4876" xr:uid="{CDA95FB1-E780-4E73-A375-735403DDF244}"/>
    <cellStyle name="Titolo 2 3 2 3 2 2" xfId="8063" xr:uid="{9C70006C-5883-46B0-B901-C4B41328A12D}"/>
    <cellStyle name="Titolo 2 3 2 3 2 3" xfId="12249" xr:uid="{0AE05F6E-3BFC-4D71-BBCC-1E493D32FE40}"/>
    <cellStyle name="Titolo 2 3 2 3 3" xfId="4133" xr:uid="{5B634E7B-23ED-447A-91BB-1E27374215E4}"/>
    <cellStyle name="Titolo 2 3 2 3 3 2" xfId="7308" xr:uid="{605E187C-9D1B-46F1-AEE5-493A10D8F9FE}"/>
    <cellStyle name="Titolo 2 3 2 3 3 3" xfId="12243" xr:uid="{672E03B8-1D22-41F3-9173-D8E537F8885B}"/>
    <cellStyle name="Titolo 2 3 2 3 4" xfId="6803" xr:uid="{55F2DFC3-066C-48E7-B38C-9A29D95D254A}"/>
    <cellStyle name="Titolo 2 3 2 3 5" xfId="11963" xr:uid="{BDD0F7FD-2370-4CE3-9F8D-0542CE6443AC}"/>
    <cellStyle name="Titolo 2 3 2 3 6" xfId="13064" xr:uid="{9767FCC2-CC83-4124-AAD6-9F3836F3A484}"/>
    <cellStyle name="Titolo 2 3 2 3 6 2" xfId="14519" xr:uid="{2912CEC8-9636-4A6E-AED2-D4EFC2F783D1}"/>
    <cellStyle name="Titolo 2 3 2 4" xfId="4044" xr:uid="{D792CFA3-F9D4-4106-BCC5-0993E8BF2BAB}"/>
    <cellStyle name="Titolo 2 3 2 4 2" xfId="7219" xr:uid="{5C297858-F007-4552-874E-A5076F7A2362}"/>
    <cellStyle name="Titolo 2 3 2 4 3" xfId="12241" xr:uid="{ED73AEDA-BC6C-4A58-AA64-2966CB39E2E4}"/>
    <cellStyle name="Titolo 2 3 2 5" xfId="5531" xr:uid="{920E9BD6-7DD2-4179-8E15-27BB72B7A042}"/>
    <cellStyle name="Titolo 2 3 2 6" xfId="11910" xr:uid="{32E4BAD4-BFC3-4410-B24A-1F2240E009BE}"/>
    <cellStyle name="Titolo 2 3 2 7" xfId="12321" xr:uid="{0C68F3E0-F147-442D-A835-C544A7DDE960}"/>
    <cellStyle name="Titolo 2 3 2 7 2" xfId="14512" xr:uid="{03C692CD-CD7E-4C56-B8B4-6FD2B8BF7077}"/>
    <cellStyle name="Titolo 2 3 3" xfId="3471" xr:uid="{D2A19CB1-102C-46DF-8413-0B91C611768B}"/>
    <cellStyle name="Titolo 2 3 3 2" xfId="4918" xr:uid="{1EDE4428-6393-4F7C-82A7-386DCAD8D328}"/>
    <cellStyle name="Titolo 2 3 3 2 2" xfId="8106" xr:uid="{EFA6E4AD-F318-4832-8DF1-7C5C285C58BA}"/>
    <cellStyle name="Titolo 2 3 3 2 3" xfId="12250" xr:uid="{912EB283-3EBC-4613-8A19-3555DAB5F260}"/>
    <cellStyle name="Titolo 2 3 3 3" xfId="4292" xr:uid="{033AD0A9-5784-4ABB-BDB4-5BAE71FF9ECC}"/>
    <cellStyle name="Titolo 2 3 3 3 2" xfId="7467" xr:uid="{33B2D553-5357-4236-8764-E43ABA883394}"/>
    <cellStyle name="Titolo 2 3 3 3 3" xfId="12246" xr:uid="{BF7AFA44-FB5A-4C69-BA66-6C05873E84FC}"/>
    <cellStyle name="Titolo 2 3 3 3 4" xfId="13733" xr:uid="{B466062C-2DA6-44CC-BB41-D70DAE6719AB}"/>
    <cellStyle name="Titolo 2 3 3 4" xfId="4170" xr:uid="{96A040F2-5EE1-4F00-9CF6-FCC861112A2B}"/>
    <cellStyle name="Titolo 2 3 3 4 2" xfId="7345" xr:uid="{617B3B53-0614-44B8-B498-817EF9DF11C7}"/>
    <cellStyle name="Titolo 2 3 3 4 3" xfId="12244" xr:uid="{41331015-B9D0-4B12-B714-D07343F2B5B5}"/>
    <cellStyle name="Titolo 2 3 3 5" xfId="6845" xr:uid="{8849052E-F744-466D-9AA0-D557DDDD542B}"/>
    <cellStyle name="Titolo 2 3 3 6" xfId="11964" xr:uid="{D3ADB4C5-B48D-4525-A0FD-021CCD06E1FC}"/>
    <cellStyle name="Titolo 2 3 4" xfId="3491" xr:uid="{72C3C79A-A89D-431E-97AF-7DC48A931FAC}"/>
    <cellStyle name="Titolo 2 3 4 2" xfId="4938" xr:uid="{3BBC69E8-6D55-4C49-919B-DAD3B5548D40}"/>
    <cellStyle name="Titolo 2 3 4 2 2" xfId="8128" xr:uid="{66BC5F5A-35BF-44A3-A391-80790005D0E2}"/>
    <cellStyle name="Titolo 2 3 4 2 3" xfId="12252" xr:uid="{D35B11C9-1E26-4D2A-83F8-7B22F09D0B72}"/>
    <cellStyle name="Titolo 2 3 4 3" xfId="4111" xr:uid="{370A250D-CADD-4CF5-9B2A-3347EAC0DBB0}"/>
    <cellStyle name="Titolo 2 3 4 3 2" xfId="7286" xr:uid="{C7635A91-6A2C-4062-AEA8-DACE44927CE8}"/>
    <cellStyle name="Titolo 2 3 4 3 3" xfId="12242" xr:uid="{93F58F42-BE8A-4FD0-A274-98FAE82DEC1E}"/>
    <cellStyle name="Titolo 2 3 4 4" xfId="6874" xr:uid="{CA86EE02-F2B3-4FCF-AE14-7A4579ABDA05}"/>
    <cellStyle name="Titolo 2 3 4 5" xfId="11966" xr:uid="{191A7E6A-D46C-4F32-B308-FBBE005674DE}"/>
    <cellStyle name="Titolo 2 3 4 6" xfId="12417" xr:uid="{1FCBD346-B9BC-4757-A55C-62F66DB99F95}"/>
    <cellStyle name="Titolo 2 3 5" xfId="3416" xr:uid="{9F405DEF-C302-4214-BA04-6FE8A1EF1CD4}"/>
    <cellStyle name="Titolo 2 3 5 2" xfId="4860" xr:uid="{44089076-DA6E-4099-9593-744E16DEE6FF}"/>
    <cellStyle name="Titolo 2 3 5 2 2" xfId="8047" xr:uid="{1A2534FB-7520-4553-A224-9DB86A08E80E}"/>
    <cellStyle name="Titolo 2 3 5 2 3" xfId="12248" xr:uid="{F2949A54-C3E9-4E69-82AF-2141079B06E0}"/>
    <cellStyle name="Titolo 2 3 5 3" xfId="6781" xr:uid="{AA4A5BB7-55CA-4454-A7D4-2A7ED04B6454}"/>
    <cellStyle name="Titolo 2 3 5 4" xfId="11962" xr:uid="{BD098B56-5E02-4159-85F8-3D4882C856EB}"/>
    <cellStyle name="Titolo 2 3 5 5" xfId="13049" xr:uid="{88991C57-3108-4B8A-B83F-F49424FD4048}"/>
    <cellStyle name="Titolo 2 3 5 5 2" xfId="14518" xr:uid="{3C973EFD-518A-4F63-865B-5BB228436E94}"/>
    <cellStyle name="Titolo 2 3 6" xfId="2132" xr:uid="{285C8223-88B5-4E95-AE07-297FCFE50A76}"/>
    <cellStyle name="Titolo 2 3 6 2" xfId="5509" xr:uid="{D17B4014-E4FB-4503-A5A8-F5D719C0C314}"/>
    <cellStyle name="Titolo 2 3 6 3" xfId="11909" xr:uid="{C26F7552-343E-463B-B42A-80821F6D1174}"/>
    <cellStyle name="Titolo 2 3 7" xfId="2039" xr:uid="{EE4B8CF9-51A3-4C7E-B6B2-391250A53C18}"/>
    <cellStyle name="Titolo 2 3 7 2" xfId="8397" xr:uid="{8F555234-C7CB-4428-8E04-DF0EDB18455B}"/>
    <cellStyle name="Titolo 2 3 7 3" xfId="5455" xr:uid="{9282DD5D-F4B5-4DBA-AA24-27D4C6B2652C}"/>
    <cellStyle name="Titolo 2 3 8" xfId="5259" xr:uid="{6CEFD02E-6F5E-4285-AB0B-DA8FE7049D0C}"/>
    <cellStyle name="Titolo 2 3 9" xfId="12258" xr:uid="{CF52CB3E-DC77-4C0A-8466-3A88CD47EBF0}"/>
    <cellStyle name="Titolo 2 3 9 2" xfId="14511" xr:uid="{3E2A3C8E-36CA-4F7A-BA5C-1F370F8C0765}"/>
    <cellStyle name="Titolo 2 4" xfId="615" xr:uid="{9EAFCA1B-7F7A-48CE-80DF-E7C411CAE046}"/>
    <cellStyle name="Titolo 2 4 2" xfId="5950" xr:uid="{8B2BC81E-10B3-4513-9E3E-D615E210C69C}"/>
    <cellStyle name="Titolo 2 4 3" xfId="11957" xr:uid="{BFBEC295-7690-4D9C-94A0-224C01B693A0}"/>
    <cellStyle name="Titolo 2 4 4" xfId="12880" xr:uid="{38720C89-7993-4B27-A903-3AF48EF4547D}"/>
    <cellStyle name="Titolo 2 4 4 2" xfId="14516" xr:uid="{A3486463-F4EE-4C01-98AF-299A2AA8B2AF}"/>
    <cellStyle name="Titolo 2 5" xfId="2471" xr:uid="{C6DF3DD8-0659-4FF2-88D3-1ECD58F3DA65}"/>
    <cellStyle name="Titolo 2 5 2" xfId="5810" xr:uid="{9ED49756-E56E-4589-A5E8-FF7663EFFD6E}"/>
    <cellStyle name="Titolo 2 5 3" xfId="11956" xr:uid="{667577EF-2FA7-4728-93D1-30E25CAF1766}"/>
    <cellStyle name="Titolo 2 5 4" xfId="12568" xr:uid="{03D7B34B-3926-4A66-8B31-74A899A38034}"/>
    <cellStyle name="Titolo 2 5 4 2" xfId="14513" xr:uid="{BD6C5014-594A-46B0-AE76-6BCB1C83AACB}"/>
    <cellStyle name="Titolo 2 6" xfId="2077" xr:uid="{A3D428CE-8AD2-472C-8838-E283DDFBE155}"/>
    <cellStyle name="Titolo 2 6 2" xfId="5483" xr:uid="{6621F374-0363-47B4-A440-0D0DA7F58831}"/>
    <cellStyle name="Titolo 2 6 3" xfId="11908" xr:uid="{ACEE256D-B017-436A-BC93-99F53B7F5DBC}"/>
    <cellStyle name="Titolo 2 7" xfId="1906" xr:uid="{758B5757-F85D-4C3F-80BB-A5840A86F1AB}"/>
    <cellStyle name="Titolo 2 7 2" xfId="5441" xr:uid="{A9940B19-7090-4E7B-8966-8F8E9E940E4A}"/>
    <cellStyle name="Titolo 2 7 3" xfId="11861" xr:uid="{990A63B1-DE9F-4254-806A-139F2295349F}"/>
    <cellStyle name="Titolo 2 8" xfId="1847" xr:uid="{A4AC1242-8E47-4FB9-905F-0979412FD2D1}"/>
    <cellStyle name="Titolo 2 8 2" xfId="8387" xr:uid="{2E7AFC62-7F1F-4582-A9B1-A11BA7B45218}"/>
    <cellStyle name="Titolo 2 8 3" xfId="5413" xr:uid="{3DC16DD0-0E56-4C31-AA4E-4EF192F04453}"/>
    <cellStyle name="Titolo 2 9" xfId="1795" xr:uid="{9F1D1081-B7C0-41B0-9F74-EDFABC61A633}"/>
    <cellStyle name="Titolo 2 9 2" xfId="8376" xr:uid="{1EC6E0FE-46B2-4F56-A368-5321131AF3B4}"/>
    <cellStyle name="Titolo 2 9 3" xfId="5393" xr:uid="{7CFEC8A2-5421-404C-8CA3-E72867853348}"/>
    <cellStyle name="Titolo 3 10" xfId="1674" xr:uid="{2ADDBD9F-0CF1-4150-BB55-AE9949B76DB0}"/>
    <cellStyle name="Titolo 3 11" xfId="1586" xr:uid="{BAB6ED1C-8529-4CF5-B5BB-9D6E20DFF317}"/>
    <cellStyle name="Titolo 3 12" xfId="1488" xr:uid="{1134727F-8640-4C40-9D20-17ED37DCCF1A}"/>
    <cellStyle name="Titolo 3 13" xfId="8399" xr:uid="{DABCFFE8-5F9E-4F66-998C-DDBEDA790458}"/>
    <cellStyle name="Titolo 3 2" xfId="570" xr:uid="{4964B83B-338F-4318-8385-2CFB6AF7545B}"/>
    <cellStyle name="Titolo 3 2 2" xfId="5111" xr:uid="{7400419F-698A-426D-AC8A-465D3332FA41}"/>
    <cellStyle name="Titolo 3 2 3" xfId="1983" xr:uid="{A9F912B5-5A38-40C9-858C-FA70E3DBDA2E}"/>
    <cellStyle name="Titolo 3 3" xfId="614" xr:uid="{1515E4F1-DA9E-45C5-818E-B2B4FA2DE5FA}"/>
    <cellStyle name="Titolo 3 4" xfId="2643" xr:uid="{42C3ECB9-452C-433E-9F3C-727B57C58C20}"/>
    <cellStyle name="Titolo 3 5" xfId="2470" xr:uid="{8D54D0B6-E748-46A5-B9D6-A780ABF04D97}"/>
    <cellStyle name="Titolo 3 6" xfId="2076" xr:uid="{02840823-D3AE-4213-926B-0171A9AE301D}"/>
    <cellStyle name="Titolo 3 7" xfId="1905" xr:uid="{DFDE01AF-D04B-45BA-B123-A00C9E5C4FEF}"/>
    <cellStyle name="Titolo 3 8" xfId="1846" xr:uid="{D3D7263D-430B-4FCF-AAC0-7E3140A3F547}"/>
    <cellStyle name="Titolo 3 9" xfId="1794" xr:uid="{B407D2E4-7767-44AD-8215-4D6EF195C52E}"/>
    <cellStyle name="Titolo 4 10" xfId="1673" xr:uid="{08018C83-A593-4CCB-86A9-DAD8253C225E}"/>
    <cellStyle name="Titolo 4 11" xfId="1587" xr:uid="{812694A8-161F-4AF6-846D-4DBB59DBD2E8}"/>
    <cellStyle name="Titolo 4 12" xfId="1487" xr:uid="{F6037D69-4AEA-4DBE-B093-3B94146B8E4D}"/>
    <cellStyle name="Titolo 4 13" xfId="8419" xr:uid="{2B237E49-449C-4AE5-9562-81B274114B02}"/>
    <cellStyle name="Titolo 4 2" xfId="569" xr:uid="{7356E113-4BBC-45CD-8CCE-5928D4DD6DF5}"/>
    <cellStyle name="Titolo 4 2 2" xfId="5110" xr:uid="{BB89D2E9-5974-4EB1-9D1A-35ACC85B708E}"/>
    <cellStyle name="Titolo 4 2 3" xfId="1984" xr:uid="{2E0C6F03-9917-4B65-BB34-6933CBB9E53A}"/>
    <cellStyle name="Titolo 4 3" xfId="613" xr:uid="{3C2B2F5D-AFEE-4995-BAFE-9F7AD396DACD}"/>
    <cellStyle name="Titolo 4 4" xfId="2642" xr:uid="{18B4C9D6-A0CB-4A40-993C-E49B620102AD}"/>
    <cellStyle name="Titolo 4 5" xfId="2469" xr:uid="{0C064FA5-D709-4BB9-BC06-772FBA72AC47}"/>
    <cellStyle name="Titolo 4 6" xfId="2075" xr:uid="{93A13E29-79C4-4F4A-8777-6C174F12ADA8}"/>
    <cellStyle name="Titolo 4 7" xfId="1908" xr:uid="{CB03C891-B69E-494B-8041-3842BDEBFF4D}"/>
    <cellStyle name="Titolo 4 8" xfId="1845" xr:uid="{15CE7CB7-342E-4C69-968B-F8CBFBB27D69}"/>
    <cellStyle name="Titolo 4 9" xfId="1793" xr:uid="{28D9ABFA-BB35-4E00-83C8-54A150EE4B1F}"/>
    <cellStyle name="Titolo 5" xfId="573" xr:uid="{B7792EF5-EA00-498D-86C0-A9FAE68431A7}"/>
    <cellStyle name="Titolo 6" xfId="2473" xr:uid="{2FF67198-B02A-491D-BB5D-A04F9F04CA7C}"/>
    <cellStyle name="Titolo 7" xfId="2079" xr:uid="{EC2204C5-2141-4F2E-999D-4779B9661D5E}"/>
    <cellStyle name="Titolo 8" xfId="1677" xr:uid="{C3D13853-E5E5-43B9-87F3-01767DA840EF}"/>
    <cellStyle name="Titolo 9" xfId="1584" xr:uid="{74BD24A4-F650-46F3-A564-E8675AD07260}"/>
    <cellStyle name="Top Border" xfId="8" xr:uid="{C0C5B74C-5884-47DC-BD84-B2B954B7D2FF}"/>
    <cellStyle name="Totale 10" xfId="1688" xr:uid="{4A5D36BA-91D0-4004-96B9-A44EB33A635E}"/>
    <cellStyle name="Totale 11" xfId="1599" xr:uid="{32B3C990-BD4C-4BF2-B894-232C97F84976}"/>
    <cellStyle name="Totale 12" xfId="1498" xr:uid="{A767731F-0AB6-426C-A246-CC8CE7C13F90}"/>
    <cellStyle name="Totale 13" xfId="8423" xr:uid="{4343CD84-2A12-4254-93D7-3CEB686A3FD3}"/>
    <cellStyle name="Totale 2" xfId="582" xr:uid="{EE0FC8CA-EBAA-4128-9948-483E20578948}"/>
    <cellStyle name="Totale 2 2" xfId="2209" xr:uid="{77E41912-BC3C-4788-B3B6-895311F483DE}"/>
    <cellStyle name="Totale 2 2 2" xfId="3587" xr:uid="{11A3E05E-3748-4B8E-B074-100586088A5F}"/>
    <cellStyle name="Totale 2 2 2 2" xfId="11638" xr:uid="{2D7ED40B-B851-4DDD-9178-70BCCF656A7C}"/>
    <cellStyle name="Totale 2 2 2 2 2" xfId="13208" xr:uid="{DBD1ED08-4926-44D4-820F-9DC6157AC3A7}"/>
    <cellStyle name="Totale 2 2 2 3" xfId="12058" xr:uid="{E3C664A6-F319-46F0-8E09-7D786E24781E}"/>
    <cellStyle name="Totale 2 2 2 4" xfId="12513" xr:uid="{529517D6-DF5E-405C-B53F-97A5F6695F4B}"/>
    <cellStyle name="Totale 2 2 3" xfId="3730" xr:uid="{45368BF2-FDA7-4163-A8AB-3DB111290F5E}"/>
    <cellStyle name="Totale 2 2 3 2" xfId="11774" xr:uid="{ABE33B80-1690-4ACA-9740-077FCBEA0A87}"/>
    <cellStyle name="Totale 2 2 3 3" xfId="12194" xr:uid="{709B81FC-F5B7-4F2B-AA2C-5F2BC9D2CA2F}"/>
    <cellStyle name="Totale 2 2 3 4" xfId="12658" xr:uid="{895483E4-72AB-4AB4-B084-193F999087FE}"/>
    <cellStyle name="Totale 2 2 4" xfId="11539" xr:uid="{4AC79312-2775-4213-88FB-E1EB1F4EDDBA}"/>
    <cellStyle name="Totale 2 2 5" xfId="11955" xr:uid="{975FFD4B-9699-4EE4-82BA-DE61FDF6FB43}"/>
    <cellStyle name="Totale 2 2 6" xfId="12381" xr:uid="{82F6E5BB-9967-45D8-AACA-7628EDAE5CFF}"/>
    <cellStyle name="Totale 2 3" xfId="3540" xr:uid="{68D169C9-B243-4B58-BF36-398AE4343B6B}"/>
    <cellStyle name="Totale 2 3 2" xfId="5120" xr:uid="{3A713C5D-1CC7-4692-AAC4-C22F31EA9A42}"/>
    <cellStyle name="Totale 2 3 2 2" xfId="14067" xr:uid="{79AA3BF8-1927-4762-8303-1ABC29817350}"/>
    <cellStyle name="Totale 2 3 2 3" xfId="13161" xr:uid="{6429FBA8-C55C-4574-955C-DF3C9785D6A2}"/>
    <cellStyle name="Totale 2 3 3" xfId="11592" xr:uid="{E8BE171C-A8BE-4CFE-9098-2747B1565FF5}"/>
    <cellStyle name="Totale 2 3 4" xfId="12012" xr:uid="{A9D96EB9-7880-4EEA-A3EF-984462110DBF}"/>
    <cellStyle name="Totale 2 3 5" xfId="12466" xr:uid="{0B9E3F22-FD16-4997-881B-628F467359A9}"/>
    <cellStyle name="Totale 2 4" xfId="3681" xr:uid="{6A3226DC-CAC9-43F6-9C69-0EA933047E0C}"/>
    <cellStyle name="Totale 2 4 2" xfId="11725" xr:uid="{5E359547-D713-4F89-B28F-C88137ECF52E}"/>
    <cellStyle name="Totale 2 4 3" xfId="12145" xr:uid="{D4EA0223-6144-4BFF-B8CA-8BB5AC6351D8}"/>
    <cellStyle name="Totale 2 4 4" xfId="12609" xr:uid="{C0615306-5822-4DBB-9DB1-283886D4DA6F}"/>
    <cellStyle name="Totale 2 5" xfId="2032" xr:uid="{2BD5A1E1-841F-49AA-A899-0C2E0F4633E8}"/>
    <cellStyle name="Totale 2 5 2" xfId="11493" xr:uid="{85B7676A-A7D3-4AAD-8B0A-CA2C15EF3D03}"/>
    <cellStyle name="Totale 2 5 3" xfId="11906" xr:uid="{26B1DA8B-D751-4DDE-8240-826691C1D14A}"/>
    <cellStyle name="Totale 2 6" xfId="12310" xr:uid="{89D36391-6246-4E59-97F1-7E2E00BCBA36}"/>
    <cellStyle name="Totale 3" xfId="625" xr:uid="{52C6C2A6-B4F1-4BE7-9324-B2A6699768A2}"/>
    <cellStyle name="Totale 4" xfId="2651" xr:uid="{20546BED-D2C3-4273-B539-9696E173BF17}"/>
    <cellStyle name="Totale 5" xfId="2481" xr:uid="{D1EF3F72-BC7E-4CC9-AC90-B9419008854E}"/>
    <cellStyle name="Totale 6" xfId="2089" xr:uid="{3F4DA266-6F2A-4835-8D80-194B81E3B32D}"/>
    <cellStyle name="Totale 7" xfId="1920" xr:uid="{EFD285C6-E41D-4617-8B12-4B419BAC4D62}"/>
    <cellStyle name="Totale 8" xfId="1858" xr:uid="{461FC798-143D-4C98-A7FC-E84489BAAC67}"/>
    <cellStyle name="Totale 9" xfId="1806" xr:uid="{A7525202-B3FB-4AEB-8E3E-10F7B02E66BA}"/>
    <cellStyle name="Valore non valido 10" xfId="1678" xr:uid="{54C371B1-60F6-4341-B992-ED7768EEDA3D}"/>
    <cellStyle name="Valore non valido 11" xfId="1589" xr:uid="{7985408E-B448-4B6A-AD3B-E2AC26CD9A37}"/>
    <cellStyle name="Valore non valido 12" xfId="1485" xr:uid="{40DFC720-1FDC-42B0-8DD0-63A248C9738B}"/>
    <cellStyle name="Valore non valido 13" xfId="8408" xr:uid="{4D4EDCDB-C2CE-4554-96B3-E29D5517F9B4}"/>
    <cellStyle name="Valore non valido 2" xfId="567" xr:uid="{01888BA0-A644-4A09-9A3F-B3F8B2050E76}"/>
    <cellStyle name="Valore non valido 2 2" xfId="5108" xr:uid="{2EECEE88-4DF3-4B47-AE68-2994B7641D91}"/>
    <cellStyle name="Valore non valido 2 3" xfId="1974" xr:uid="{6BE86A46-35E3-4F4F-B51E-A7015ED15B4B}"/>
    <cellStyle name="Valore non valido 3" xfId="611" xr:uid="{0F432503-9B35-4335-8F82-B634904EB2BB}"/>
    <cellStyle name="Valore non valido 4" xfId="2640" xr:uid="{E654B6EF-FC8A-4E0E-8E09-1CF9632C7FA5}"/>
    <cellStyle name="Valore non valido 5" xfId="2467" xr:uid="{149CF3E6-ED0A-4DEB-AA76-F0583054B225}"/>
    <cellStyle name="Valore non valido 6" xfId="2073" xr:uid="{9239C849-1B1A-4E90-B350-7D0D500C2CAB}"/>
    <cellStyle name="Valore non valido 7" xfId="1910" xr:uid="{EC36ED90-07E9-4CAD-81CE-0806728C2324}"/>
    <cellStyle name="Valore non valido 8" xfId="1843" xr:uid="{FB3B1CC9-BC05-405E-BAE7-BEB38CCE3979}"/>
    <cellStyle name="Valore non valido 9" xfId="1791" xr:uid="{A643AAD9-A303-429B-8EBB-F6BC61CA20F8}"/>
    <cellStyle name="Valore valido 10" xfId="1672" xr:uid="{823B2FA8-138E-4AA5-8580-DA2520D878E5}"/>
    <cellStyle name="Valore valido 11" xfId="1588" xr:uid="{376022E6-DAC9-47B4-9FC9-FF143C38318B}"/>
    <cellStyle name="Valore valido 12" xfId="1486" xr:uid="{6795DADE-B70B-4F7C-9AB9-538A26A4107F}"/>
    <cellStyle name="Valore valido 13" xfId="8414" xr:uid="{0CB8D876-E2BE-494D-BE69-B5804FD55FAD}"/>
    <cellStyle name="Valore valido 2" xfId="568" xr:uid="{F026C443-AF6B-4AD1-9C36-7B83F243939A}"/>
    <cellStyle name="Valore valido 2 2" xfId="5109" xr:uid="{53EB3B07-5A2B-4524-B0D4-E337D37E4264}"/>
    <cellStyle name="Valore valido 2 3" xfId="1980" xr:uid="{5D1AD622-3589-47FE-ADCB-74DB525E17C8}"/>
    <cellStyle name="Valore valido 3" xfId="612" xr:uid="{F58346D6-2FD8-45AC-A352-CC902FE3CD3C}"/>
    <cellStyle name="Valore valido 4" xfId="2641" xr:uid="{7E97ED2B-AA59-493A-9913-9CA28C0C33CB}"/>
    <cellStyle name="Valore valido 5" xfId="2468" xr:uid="{F373E240-B2E0-4A78-8A60-F7995A0D38FB}"/>
    <cellStyle name="Valore valido 6" xfId="2074" xr:uid="{0CE46546-E475-4D1B-81E6-EA4EA619CC4D}"/>
    <cellStyle name="Valore valido 7" xfId="1909" xr:uid="{EADDF948-9AD0-4257-A190-B2A769C24153}"/>
    <cellStyle name="Valore valido 8" xfId="1844" xr:uid="{24663337-73A1-4BCA-88D6-A328FCE5E872}"/>
    <cellStyle name="Valore valido 9" xfId="1792" xr:uid="{08309D36-68F6-431A-84DF-1C758DD9C581}"/>
    <cellStyle name="Valuta" xfId="31" builtinId="4" customBuiltin="1"/>
    <cellStyle name="Valuta [0]" xfId="32" builtinId="7" customBuiltin="1"/>
    <cellStyle name="Wrap text" xfId="16" xr:uid="{5BEB41B4-C3CA-4D29-BA4F-BEB4C2477683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5365EA6A-61BD-4436-AF75-AAB931504B87}">
      <tableStyleElement type="wholeTable" dxfId="1"/>
      <tableStyleElement type="headerRow" dxfId="0"/>
    </tableStyle>
  </tableStyles>
  <colors>
    <mruColors>
      <color rgb="FF41B9E6"/>
      <color rgb="FFB381D9"/>
      <color rgb="FF41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18" Type="http://schemas.openxmlformats.org/officeDocument/2006/relationships/customXml" Target="../customXml/item8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17" Type="http://schemas.openxmlformats.org/officeDocument/2006/relationships/customXml" Target="../customXml/item7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20" Type="http://schemas.openxmlformats.org/officeDocument/2006/relationships/customXml" Target="../customXml/item10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19" Type="http://schemas.openxmlformats.org/officeDocument/2006/relationships/customXml" Target="../customXml/item9.xml"/><Relationship Id="rId4" Type="http://schemas.openxmlformats.org/officeDocument/2006/relationships/worksheet" Target="worksheets/sheet4.xml"/><Relationship Id="rId9" Type="http://schemas.microsoft.com/office/2017/10/relationships/person" Target="persons/person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2200275</xdr:colOff>
      <xdr:row>1</xdr:row>
      <xdr:rowOff>352425</xdr:rowOff>
    </xdr:from>
    <xdr:to>
      <xdr:col>2</xdr:col>
      <xdr:colOff>14051</xdr:colOff>
      <xdr:row>13</xdr:row>
      <xdr:rowOff>254745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B54D2BBB-DBC6-4753-94D0-7AE243D46A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45" r="2868"/>
        <a:stretch/>
      </xdr:blipFill>
      <xdr:spPr>
        <a:xfrm>
          <a:off x="2200275" y="542925"/>
          <a:ext cx="3185876" cy="363612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0</xdr:row>
      <xdr:rowOff>180975</xdr:rowOff>
    </xdr:from>
    <xdr:to>
      <xdr:col>2</xdr:col>
      <xdr:colOff>1364256</xdr:colOff>
      <xdr:row>2</xdr:row>
      <xdr:rowOff>150181</xdr:rowOff>
    </xdr:to>
    <xdr:pic>
      <xdr:nvPicPr>
        <xdr:cNvPr id="3" name="Immagine 4">
          <a:extLst>
            <a:ext uri="{FF2B5EF4-FFF2-40B4-BE49-F238E27FC236}">
              <a16:creationId xmlns:a16="http://schemas.microsoft.com/office/drawing/2014/main" id="{07BC44A1-A264-4CA9-BC37-70A4F250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80975"/>
          <a:ext cx="1049931" cy="547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154214</xdr:colOff>
      <xdr:row>0</xdr:row>
      <xdr:rowOff>108858</xdr:rowOff>
    </xdr:from>
    <xdr:to>
      <xdr:col>1</xdr:col>
      <xdr:colOff>743857</xdr:colOff>
      <xdr:row>3</xdr:row>
      <xdr:rowOff>18747</xdr:rowOff>
    </xdr:to>
    <xdr:pic>
      <xdr:nvPicPr>
        <xdr:cNvPr id="6" name="Immagine 4">
          <a:extLst>
            <a:ext uri="{FF2B5EF4-FFF2-40B4-BE49-F238E27FC236}">
              <a16:creationId xmlns:a16="http://schemas.microsoft.com/office/drawing/2014/main" id="{BB0C9019-D70B-4C0E-93D7-8A36A55C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214" y="108858"/>
          <a:ext cx="780143" cy="399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18143</xdr:colOff>
      <xdr:row>0</xdr:row>
      <xdr:rowOff>81644</xdr:rowOff>
    </xdr:from>
    <xdr:to>
      <xdr:col>1</xdr:col>
      <xdr:colOff>798286</xdr:colOff>
      <xdr:row>2</xdr:row>
      <xdr:rowOff>154819</xdr:rowOff>
    </xdr:to>
    <xdr:pic>
      <xdr:nvPicPr>
        <xdr:cNvPr id="4" name="Immagine 4">
          <a:extLst>
            <a:ext uri="{FF2B5EF4-FFF2-40B4-BE49-F238E27FC236}">
              <a16:creationId xmlns:a16="http://schemas.microsoft.com/office/drawing/2014/main" id="{05557E5C-824A-4D42-B739-AC8949D4A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643" y="81644"/>
          <a:ext cx="780143" cy="399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90714</xdr:colOff>
      <xdr:row>0</xdr:row>
      <xdr:rowOff>81643</xdr:rowOff>
    </xdr:from>
    <xdr:to>
      <xdr:col>1</xdr:col>
      <xdr:colOff>680357</xdr:colOff>
      <xdr:row>2</xdr:row>
      <xdr:rowOff>154818</xdr:rowOff>
    </xdr:to>
    <xdr:pic>
      <xdr:nvPicPr>
        <xdr:cNvPr id="4" name="Immagine 4">
          <a:extLst>
            <a:ext uri="{FF2B5EF4-FFF2-40B4-BE49-F238E27FC236}">
              <a16:creationId xmlns:a16="http://schemas.microsoft.com/office/drawing/2014/main" id="{E0705A33-CC18-46E9-A6FF-913E4ECD5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14" y="81643"/>
          <a:ext cx="780143" cy="399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6.bin"/><Relationship Id="rId3" Type="http://schemas.openxmlformats.org/officeDocument/2006/relationships/customProperty" Target="../customProperty1.bin"/><Relationship Id="rId7" Type="http://schemas.openxmlformats.org/officeDocument/2006/relationships/customProperty" Target="../customProperty5.bin"/><Relationship Id="rId2" Type="http://schemas.openxmlformats.org/officeDocument/2006/relationships/hyperlink" Target="https://www.gruppoa2a.it/it/sostenibilita" TargetMode="External"/><Relationship Id="rId1" Type="http://schemas.openxmlformats.org/officeDocument/2006/relationships/hyperlink" Target="mailto:sostenibilita@a2a.it" TargetMode="External"/><Relationship Id="rId6" Type="http://schemas.openxmlformats.org/officeDocument/2006/relationships/customProperty" Target="../customProperty4.bin"/><Relationship Id="rId5" Type="http://schemas.openxmlformats.org/officeDocument/2006/relationships/customProperty" Target="../customProperty3.bin"/><Relationship Id="rId4" Type="http://schemas.openxmlformats.org/officeDocument/2006/relationships/customProperty" Target="../customProperty2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customProperty" Target="../customProperty7.bin"/><Relationship Id="rId6" Type="http://schemas.openxmlformats.org/officeDocument/2006/relationships/customProperty" Target="../customProperty12.bin"/><Relationship Id="rId5" Type="http://schemas.openxmlformats.org/officeDocument/2006/relationships/customProperty" Target="../customProperty11.bin"/><Relationship Id="rId4" Type="http://schemas.openxmlformats.org/officeDocument/2006/relationships/customProperty" Target="../customProperty10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customProperty" Target="../customProperty14.bin"/><Relationship Id="rId7" Type="http://schemas.openxmlformats.org/officeDocument/2006/relationships/customProperty" Target="../customProperty18.bin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.bin"/><Relationship Id="rId6" Type="http://schemas.openxmlformats.org/officeDocument/2006/relationships/customProperty" Target="../customProperty17.bin"/><Relationship Id="rId5" Type="http://schemas.openxmlformats.org/officeDocument/2006/relationships/customProperty" Target="../customProperty16.bin"/><Relationship Id="rId4" Type="http://schemas.openxmlformats.org/officeDocument/2006/relationships/customProperty" Target="../customProperty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customProperty" Target="../customProperty20.bin"/><Relationship Id="rId7" Type="http://schemas.openxmlformats.org/officeDocument/2006/relationships/customProperty" Target="../customProperty24.bin"/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2.bin"/><Relationship Id="rId6" Type="http://schemas.openxmlformats.org/officeDocument/2006/relationships/customProperty" Target="../customProperty23.bin"/><Relationship Id="rId5" Type="http://schemas.openxmlformats.org/officeDocument/2006/relationships/customProperty" Target="../customProperty22.bin"/><Relationship Id="rId4" Type="http://schemas.openxmlformats.org/officeDocument/2006/relationships/customProperty" Target="../customProperty2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customProperty" Target="../customProperty26.bin"/><Relationship Id="rId7" Type="http://schemas.openxmlformats.org/officeDocument/2006/relationships/customProperty" Target="../customProperty30.bin"/><Relationship Id="rId2" Type="http://schemas.openxmlformats.org/officeDocument/2006/relationships/customProperty" Target="../customProperty25.bin"/><Relationship Id="rId1" Type="http://schemas.openxmlformats.org/officeDocument/2006/relationships/printerSettings" Target="../printerSettings/printerSettings3.bin"/><Relationship Id="rId6" Type="http://schemas.openxmlformats.org/officeDocument/2006/relationships/customProperty" Target="../customProperty29.bin"/><Relationship Id="rId5" Type="http://schemas.openxmlformats.org/officeDocument/2006/relationships/customProperty" Target="../customProperty28.bin"/><Relationship Id="rId4" Type="http://schemas.openxmlformats.org/officeDocument/2006/relationships/customProperty" Target="../customProperty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A62F-CCC1-4F69-92EA-B45F54E798C2}">
  <dimension ref="A2:C21"/>
  <sheetViews>
    <sheetView showGridLines="0" tabSelected="1" zoomScale="70" zoomScaleNormal="70" workbookViewId="0">
      <selection activeCell="F12" sqref="F12"/>
    </sheetView>
  </sheetViews>
  <sheetFormatPr defaultRowHeight="14" x14ac:dyDescent="0.3"/>
  <cols>
    <col min="1" max="1" width="37" style="59" customWidth="1"/>
    <col min="2" max="2" width="43.54296875" style="59" customWidth="1"/>
    <col min="3" max="3" width="27.54296875" style="59" customWidth="1"/>
    <col min="4" max="16384" width="8.7265625" style="59"/>
  </cols>
  <sheetData>
    <row r="2" spans="1:3" ht="30" customHeight="1" x14ac:dyDescent="0.3"/>
    <row r="3" spans="1:3" ht="36" customHeight="1" x14ac:dyDescent="0.3"/>
    <row r="4" spans="1:3" ht="23.25" customHeight="1" x14ac:dyDescent="0.3"/>
    <row r="5" spans="1:3" ht="27" customHeight="1" x14ac:dyDescent="0.3"/>
    <row r="6" spans="1:3" ht="20.25" customHeight="1" x14ac:dyDescent="0.3"/>
    <row r="7" spans="1:3" ht="24.75" customHeight="1" x14ac:dyDescent="0.3"/>
    <row r="8" spans="1:3" ht="18" customHeight="1" x14ac:dyDescent="0.3"/>
    <row r="9" spans="1:3" ht="21.75" customHeight="1" x14ac:dyDescent="0.3"/>
    <row r="10" spans="1:3" ht="21.75" customHeight="1" x14ac:dyDescent="0.3"/>
    <row r="11" spans="1:3" ht="21" customHeight="1" x14ac:dyDescent="0.3"/>
    <row r="12" spans="1:3" ht="24" customHeight="1" x14ac:dyDescent="0.3"/>
    <row r="13" spans="1:3" ht="26.25" customHeight="1" x14ac:dyDescent="0.3"/>
    <row r="14" spans="1:3" ht="23.25" customHeight="1" x14ac:dyDescent="0.3"/>
    <row r="15" spans="1:3" ht="93" customHeight="1" x14ac:dyDescent="0.3">
      <c r="A15" s="54" t="s">
        <v>218</v>
      </c>
      <c r="B15" s="54"/>
      <c r="C15" s="54"/>
    </row>
    <row r="16" spans="1:3" ht="21" customHeight="1" x14ac:dyDescent="0.3"/>
    <row r="17" spans="2:2" ht="19" x14ac:dyDescent="0.4">
      <c r="B17" s="1" t="s">
        <v>267</v>
      </c>
    </row>
    <row r="18" spans="2:2" x14ac:dyDescent="0.3">
      <c r="B18" s="2" t="s">
        <v>268</v>
      </c>
    </row>
    <row r="20" spans="2:2" ht="19" x14ac:dyDescent="0.4">
      <c r="B20" s="8" t="s">
        <v>211</v>
      </c>
    </row>
    <row r="21" spans="2:2" x14ac:dyDescent="0.3">
      <c r="B21" s="60" t="s">
        <v>269</v>
      </c>
    </row>
  </sheetData>
  <mergeCells count="1">
    <mergeCell ref="A15:C15"/>
  </mergeCells>
  <hyperlinks>
    <hyperlink ref="B18" r:id="rId1" xr:uid="{5A393CF7-FFDF-41EB-B765-D93D2404F280}"/>
    <hyperlink ref="B21" r:id="rId2" xr:uid="{6D9D7AC2-1020-490D-899E-A73B35743112}"/>
  </hyperlinks>
  <pageMargins left="0.7" right="0.7" top="0.75" bottom="0.75" header="0.3" footer="0.3"/>
  <customProperties>
    <customPr name="layoutContexts" r:id="rId3"/>
    <customPr name="TGK_LAUNCHED_SHEET" r:id="rId4"/>
    <customPr name="TGK_ORIGINAL_TEMPLATE_SHEET" r:id="rId5"/>
    <customPr name="TGK_RL_ITEM_ID" r:id="rId6"/>
    <customPr name="TGK_SHEET_ID" r:id="rId7"/>
    <customPr name="TGK_SHEET_POSITION" r:id="rId8"/>
  </customProperties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18E59-0EBD-4FE7-8519-D05F4BB97A41}">
  <dimension ref="C1:D13"/>
  <sheetViews>
    <sheetView showGridLines="0" zoomScale="90" zoomScaleNormal="90" workbookViewId="0"/>
  </sheetViews>
  <sheetFormatPr defaultRowHeight="14.5" x14ac:dyDescent="0.35"/>
  <cols>
    <col min="2" max="2" width="1.54296875" customWidth="1"/>
    <col min="3" max="3" width="70.1796875" customWidth="1"/>
    <col min="5" max="5" width="2.26953125" customWidth="1"/>
  </cols>
  <sheetData>
    <row r="1" spans="3:4" ht="6" customHeight="1" x14ac:dyDescent="0.35"/>
    <row r="2" spans="3:4" ht="4.5" customHeight="1" x14ac:dyDescent="0.35"/>
    <row r="3" spans="3:4" ht="23.25" customHeight="1" x14ac:dyDescent="0.35">
      <c r="C3" s="55" t="s">
        <v>212</v>
      </c>
      <c r="D3" s="56"/>
    </row>
    <row r="4" spans="3:4" ht="23.25" customHeight="1" x14ac:dyDescent="0.35">
      <c r="C4" s="3"/>
      <c r="D4" s="3"/>
    </row>
    <row r="5" spans="3:4" ht="38.25" customHeight="1" x14ac:dyDescent="0.35">
      <c r="C5" s="57" t="s">
        <v>238</v>
      </c>
      <c r="D5" s="57"/>
    </row>
    <row r="6" spans="3:4" ht="8.25" customHeight="1" x14ac:dyDescent="0.35">
      <c r="C6" s="4"/>
      <c r="D6" s="4"/>
    </row>
    <row r="7" spans="3:4" ht="23.25" customHeight="1" x14ac:dyDescent="0.55000000000000004">
      <c r="C7" s="5" t="s">
        <v>213</v>
      </c>
      <c r="D7" s="6"/>
    </row>
    <row r="8" spans="3:4" ht="36.75" customHeight="1" x14ac:dyDescent="0.35">
      <c r="C8" s="58" t="s">
        <v>214</v>
      </c>
      <c r="D8" s="58"/>
    </row>
    <row r="9" spans="3:4" ht="21.75" customHeight="1" x14ac:dyDescent="0.55000000000000004">
      <c r="C9" s="5" t="s">
        <v>25</v>
      </c>
      <c r="D9" s="6"/>
    </row>
    <row r="10" spans="3:4" ht="29.25" customHeight="1" x14ac:dyDescent="0.35">
      <c r="C10" s="58" t="s">
        <v>215</v>
      </c>
      <c r="D10" s="58"/>
    </row>
    <row r="11" spans="3:4" ht="21" x14ac:dyDescent="0.55000000000000004">
      <c r="C11" s="5" t="s">
        <v>123</v>
      </c>
      <c r="D11" s="6"/>
    </row>
    <row r="12" spans="3:4" ht="36.75" customHeight="1" x14ac:dyDescent="0.35">
      <c r="C12" s="58" t="s">
        <v>216</v>
      </c>
      <c r="D12" s="58"/>
    </row>
    <row r="13" spans="3:4" ht="16" x14ac:dyDescent="0.35">
      <c r="C13" s="7"/>
      <c r="D13" s="7"/>
    </row>
  </sheetData>
  <mergeCells count="5">
    <mergeCell ref="C3:D3"/>
    <mergeCell ref="C5:D5"/>
    <mergeCell ref="C8:D8"/>
    <mergeCell ref="C10:D10"/>
    <mergeCell ref="C12:D12"/>
  </mergeCells>
  <pageMargins left="0.7" right="0.7" top="0.75" bottom="0.75" header="0.3" footer="0.3"/>
  <customProperties>
    <customPr name="layoutContexts" r:id="rId1"/>
    <customPr name="TGK_LAUNCHED_SHEET" r:id="rId2"/>
    <customPr name="TGK_ORIGINAL_TEMPLATE_SHEET" r:id="rId3"/>
    <customPr name="TGK_RL_ITEM_ID" r:id="rId4"/>
    <customPr name="TGK_SHEET_ID" r:id="rId5"/>
    <customPr name="TGK_SHEET_POSITION" r:id="rId6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C4CC2-1038-49AE-8FA1-0CFB03F9449E}">
  <dimension ref="B2:BW196"/>
  <sheetViews>
    <sheetView showGridLines="0" zoomScale="70" zoomScaleNormal="70" zoomScaleSheetLayoutView="50" workbookViewId="0">
      <selection activeCell="K16" sqref="K16"/>
    </sheetView>
  </sheetViews>
  <sheetFormatPr defaultColWidth="8.7265625" defaultRowHeight="13" x14ac:dyDescent="0.3"/>
  <cols>
    <col min="1" max="1" width="2.7265625" style="9" customWidth="1"/>
    <col min="2" max="2" width="12.81640625" style="9" customWidth="1"/>
    <col min="3" max="3" width="66.453125" style="9" customWidth="1"/>
    <col min="4" max="4" width="15.453125" style="9" customWidth="1"/>
    <col min="5" max="5" width="15.08984375" style="9" customWidth="1"/>
    <col min="6" max="6" width="14.08984375" style="9" customWidth="1"/>
    <col min="7" max="7" width="13" style="9" customWidth="1"/>
    <col min="8" max="8" width="13.7265625" style="9" customWidth="1"/>
    <col min="9" max="9" width="13.453125" style="9" customWidth="1"/>
    <col min="10" max="10" width="14.36328125" style="9" customWidth="1"/>
    <col min="11" max="11" width="14" style="9" customWidth="1"/>
    <col min="12" max="12" width="11.6328125" style="9" customWidth="1"/>
    <col min="13" max="13" width="13.81640625" style="9" customWidth="1"/>
    <col min="14" max="14" width="13.7265625" style="9" customWidth="1"/>
    <col min="15" max="15" width="12.453125" style="9" customWidth="1"/>
    <col min="16" max="17" width="15.7265625" style="9" customWidth="1"/>
    <col min="18" max="18" width="100.7265625" style="9" customWidth="1"/>
    <col min="19" max="16384" width="8.7265625" style="9"/>
  </cols>
  <sheetData>
    <row r="2" spans="2:17" x14ac:dyDescent="0.3">
      <c r="B2" s="11"/>
      <c r="Q2" s="10"/>
    </row>
    <row r="3" spans="2:17" x14ac:dyDescent="0.3">
      <c r="B3" s="11"/>
      <c r="C3" s="12" t="s">
        <v>213</v>
      </c>
      <c r="Q3" s="10"/>
    </row>
    <row r="4" spans="2:17" x14ac:dyDescent="0.3">
      <c r="B4" s="11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Q4" s="10"/>
    </row>
    <row r="5" spans="2:17" x14ac:dyDescent="0.3">
      <c r="B5" s="11"/>
      <c r="C5" s="14"/>
      <c r="Q5" s="10"/>
    </row>
    <row r="6" spans="2:17" x14ac:dyDescent="0.3">
      <c r="B6" s="11"/>
      <c r="C6" s="12" t="s">
        <v>163</v>
      </c>
      <c r="Q6" s="10"/>
    </row>
    <row r="7" spans="2:17" x14ac:dyDescent="0.3">
      <c r="H7" s="14"/>
      <c r="I7" s="14"/>
      <c r="J7" s="14"/>
      <c r="K7" s="14"/>
      <c r="Q7" s="10"/>
    </row>
    <row r="8" spans="2:17" x14ac:dyDescent="0.3">
      <c r="D8" s="16">
        <v>2023</v>
      </c>
      <c r="E8" s="16">
        <v>2024</v>
      </c>
      <c r="F8" s="61">
        <v>2025</v>
      </c>
      <c r="G8" s="62"/>
    </row>
    <row r="9" spans="2:17" x14ac:dyDescent="0.3">
      <c r="C9" s="17" t="s">
        <v>225</v>
      </c>
      <c r="D9" s="18">
        <v>1</v>
      </c>
      <c r="E9" s="18">
        <v>6</v>
      </c>
      <c r="F9" s="75">
        <v>9</v>
      </c>
      <c r="G9" s="66"/>
    </row>
    <row r="10" spans="2:17" x14ac:dyDescent="0.3">
      <c r="B10" s="11"/>
      <c r="C10" s="19" t="s">
        <v>146</v>
      </c>
      <c r="D10" s="20">
        <v>0.25</v>
      </c>
      <c r="E10" s="20">
        <v>0.67900000000000005</v>
      </c>
      <c r="F10" s="71">
        <v>3.3279999999999998</v>
      </c>
      <c r="G10" s="66"/>
    </row>
    <row r="11" spans="2:17" x14ac:dyDescent="0.3">
      <c r="B11" s="11"/>
      <c r="C11" s="17" t="s">
        <v>226</v>
      </c>
      <c r="D11" s="23">
        <v>5</v>
      </c>
      <c r="E11" s="18">
        <v>5</v>
      </c>
      <c r="F11" s="67">
        <v>5</v>
      </c>
      <c r="G11" s="66"/>
    </row>
    <row r="12" spans="2:17" x14ac:dyDescent="0.3">
      <c r="B12" s="11"/>
      <c r="C12" s="19" t="s">
        <v>146</v>
      </c>
      <c r="D12" s="22">
        <v>37.5</v>
      </c>
      <c r="E12" s="21">
        <v>37.47</v>
      </c>
      <c r="F12" s="70">
        <v>37.47</v>
      </c>
      <c r="G12" s="66"/>
      <c r="Q12" s="10"/>
    </row>
    <row r="13" spans="2:17" x14ac:dyDescent="0.3">
      <c r="B13" s="11"/>
      <c r="C13" s="17" t="s">
        <v>227</v>
      </c>
      <c r="D13" s="23">
        <v>1</v>
      </c>
      <c r="E13" s="18">
        <v>1</v>
      </c>
      <c r="F13" s="67">
        <v>2</v>
      </c>
      <c r="G13" s="66"/>
      <c r="Q13" s="10"/>
    </row>
    <row r="14" spans="2:17" x14ac:dyDescent="0.3">
      <c r="B14" s="11"/>
      <c r="C14" s="24" t="s">
        <v>146</v>
      </c>
      <c r="D14" s="23">
        <v>75</v>
      </c>
      <c r="E14" s="23">
        <v>72</v>
      </c>
      <c r="F14" s="73">
        <v>72.14</v>
      </c>
      <c r="G14" s="66"/>
      <c r="Q14" s="10"/>
    </row>
    <row r="15" spans="2:17" x14ac:dyDescent="0.3">
      <c r="B15" s="11"/>
      <c r="C15" s="24" t="s">
        <v>147</v>
      </c>
      <c r="D15" s="23">
        <v>365</v>
      </c>
      <c r="E15" s="23">
        <v>110</v>
      </c>
      <c r="F15" s="74">
        <v>110.895</v>
      </c>
      <c r="G15" s="66"/>
      <c r="Q15" s="10"/>
    </row>
    <row r="16" spans="2:17" x14ac:dyDescent="0.3">
      <c r="B16" s="11"/>
      <c r="C16" s="17" t="s">
        <v>228</v>
      </c>
      <c r="D16" s="23">
        <v>4</v>
      </c>
      <c r="E16" s="18">
        <v>4</v>
      </c>
      <c r="F16" s="67">
        <v>5</v>
      </c>
      <c r="G16" s="66"/>
      <c r="Q16" s="10"/>
    </row>
    <row r="17" spans="2:17" x14ac:dyDescent="0.3">
      <c r="B17" s="11"/>
      <c r="C17" s="24" t="s">
        <v>147</v>
      </c>
      <c r="D17" s="22">
        <v>184.2</v>
      </c>
      <c r="E17" s="22">
        <v>439</v>
      </c>
      <c r="F17" s="70">
        <v>439.185</v>
      </c>
      <c r="G17" s="66"/>
      <c r="Q17" s="10"/>
    </row>
    <row r="18" spans="2:17" x14ac:dyDescent="0.3">
      <c r="B18" s="11"/>
      <c r="C18" s="17" t="s">
        <v>148</v>
      </c>
      <c r="D18" s="23">
        <v>2</v>
      </c>
      <c r="E18" s="18">
        <v>3</v>
      </c>
      <c r="F18" s="67">
        <v>4</v>
      </c>
      <c r="G18" s="66"/>
      <c r="Q18" s="10"/>
    </row>
    <row r="19" spans="2:17" x14ac:dyDescent="0.3">
      <c r="B19" s="11"/>
      <c r="C19" s="24" t="s">
        <v>147</v>
      </c>
      <c r="D19" s="22">
        <v>24.7</v>
      </c>
      <c r="E19" s="25">
        <v>242</v>
      </c>
      <c r="F19" s="70">
        <v>242.1</v>
      </c>
      <c r="G19" s="66"/>
      <c r="Q19" s="10"/>
    </row>
    <row r="20" spans="2:17" x14ac:dyDescent="0.3">
      <c r="B20" s="11"/>
      <c r="C20" s="17" t="s">
        <v>231</v>
      </c>
      <c r="D20" s="23">
        <v>1</v>
      </c>
      <c r="E20" s="18">
        <v>1</v>
      </c>
      <c r="F20" s="67">
        <v>1</v>
      </c>
      <c r="G20" s="66"/>
      <c r="Q20" s="10"/>
    </row>
    <row r="21" spans="2:17" x14ac:dyDescent="0.3">
      <c r="B21" s="11"/>
      <c r="C21" s="24" t="s">
        <v>146</v>
      </c>
      <c r="D21" s="22">
        <v>117.3</v>
      </c>
      <c r="E21" s="21">
        <v>117.3</v>
      </c>
      <c r="F21" s="70">
        <v>117.3</v>
      </c>
      <c r="G21" s="66"/>
      <c r="Q21" s="10"/>
    </row>
    <row r="22" spans="2:17" x14ac:dyDescent="0.3">
      <c r="B22" s="11"/>
      <c r="C22" s="24" t="s">
        <v>147</v>
      </c>
      <c r="D22" s="25">
        <v>304</v>
      </c>
      <c r="E22" s="26">
        <v>304</v>
      </c>
      <c r="F22" s="69">
        <v>304</v>
      </c>
      <c r="G22" s="66"/>
      <c r="Q22" s="10"/>
    </row>
    <row r="23" spans="2:17" x14ac:dyDescent="0.3">
      <c r="B23" s="11"/>
      <c r="C23" s="24" t="s">
        <v>145</v>
      </c>
      <c r="D23" s="25">
        <v>750000</v>
      </c>
      <c r="E23" s="26">
        <v>750000</v>
      </c>
      <c r="F23" s="69">
        <v>750000</v>
      </c>
      <c r="G23" s="66"/>
      <c r="Q23" s="10"/>
    </row>
    <row r="24" spans="2:17" x14ac:dyDescent="0.3">
      <c r="B24" s="11"/>
      <c r="C24" s="17" t="s">
        <v>229</v>
      </c>
      <c r="D24" s="23">
        <v>6</v>
      </c>
      <c r="E24" s="18">
        <v>4</v>
      </c>
      <c r="F24" s="67">
        <v>5</v>
      </c>
      <c r="G24" s="66"/>
      <c r="Q24" s="10"/>
    </row>
    <row r="25" spans="2:17" x14ac:dyDescent="0.3">
      <c r="B25" s="11"/>
      <c r="C25" s="24" t="s">
        <v>146</v>
      </c>
      <c r="D25" s="22">
        <v>7.8970000000000002</v>
      </c>
      <c r="E25" s="22">
        <v>5.7</v>
      </c>
      <c r="F25" s="70">
        <v>8.1639999999999997</v>
      </c>
      <c r="G25" s="66"/>
      <c r="Q25" s="10"/>
    </row>
    <row r="26" spans="2:17" x14ac:dyDescent="0.3">
      <c r="B26" s="11"/>
      <c r="C26" s="17" t="s">
        <v>239</v>
      </c>
      <c r="D26" s="23">
        <v>1</v>
      </c>
      <c r="E26" s="18">
        <v>1</v>
      </c>
      <c r="F26" s="67">
        <v>1</v>
      </c>
      <c r="G26" s="66"/>
      <c r="Q26" s="10"/>
    </row>
    <row r="27" spans="2:17" x14ac:dyDescent="0.3">
      <c r="B27" s="11"/>
      <c r="C27" s="24" t="s">
        <v>146</v>
      </c>
      <c r="D27" s="20">
        <v>1</v>
      </c>
      <c r="E27" s="20">
        <v>1.198</v>
      </c>
      <c r="F27" s="72">
        <v>1.198</v>
      </c>
      <c r="G27" s="66"/>
      <c r="Q27" s="10"/>
    </row>
    <row r="28" spans="2:17" x14ac:dyDescent="0.3">
      <c r="B28" s="11"/>
      <c r="C28" s="24" t="s">
        <v>247</v>
      </c>
      <c r="D28" s="25">
        <v>36960</v>
      </c>
      <c r="E28" s="26">
        <v>36960</v>
      </c>
      <c r="F28" s="69">
        <v>36960</v>
      </c>
      <c r="G28" s="66"/>
      <c r="Q28" s="10"/>
    </row>
    <row r="29" spans="2:17" x14ac:dyDescent="0.3">
      <c r="B29" s="11"/>
      <c r="C29" s="17" t="s">
        <v>248</v>
      </c>
      <c r="D29" s="18">
        <v>6</v>
      </c>
      <c r="E29" s="18">
        <v>6</v>
      </c>
      <c r="F29" s="67">
        <v>6</v>
      </c>
      <c r="G29" s="66"/>
      <c r="Q29" s="10"/>
    </row>
    <row r="30" spans="2:17" x14ac:dyDescent="0.3">
      <c r="B30" s="11"/>
      <c r="C30" s="24" t="s">
        <v>222</v>
      </c>
      <c r="D30" s="25">
        <v>494753</v>
      </c>
      <c r="E30" s="25">
        <v>494753</v>
      </c>
      <c r="F30" s="68">
        <v>494753</v>
      </c>
      <c r="G30" s="66"/>
      <c r="Q30" s="10"/>
    </row>
    <row r="31" spans="2:17" x14ac:dyDescent="0.3">
      <c r="B31" s="11"/>
      <c r="C31" s="17" t="s">
        <v>230</v>
      </c>
      <c r="D31" s="23">
        <v>1</v>
      </c>
      <c r="E31" s="18">
        <v>5</v>
      </c>
      <c r="F31" s="67">
        <v>5</v>
      </c>
      <c r="G31" s="66"/>
      <c r="Q31" s="10"/>
    </row>
    <row r="32" spans="2:17" x14ac:dyDescent="0.3">
      <c r="B32" s="11"/>
      <c r="C32" s="24" t="s">
        <v>223</v>
      </c>
      <c r="D32" s="22">
        <v>9600</v>
      </c>
      <c r="E32" s="25">
        <v>11600</v>
      </c>
      <c r="F32" s="69">
        <v>11600</v>
      </c>
      <c r="G32" s="66"/>
      <c r="Q32" s="10"/>
    </row>
    <row r="33" spans="2:17" x14ac:dyDescent="0.3">
      <c r="B33" s="11"/>
      <c r="C33" s="17" t="s">
        <v>224</v>
      </c>
      <c r="D33" s="23">
        <v>1</v>
      </c>
      <c r="E33" s="18">
        <v>1</v>
      </c>
      <c r="F33" s="67">
        <v>1</v>
      </c>
      <c r="G33" s="66"/>
      <c r="Q33" s="10"/>
    </row>
    <row r="34" spans="2:17" x14ac:dyDescent="0.3">
      <c r="B34" s="11"/>
      <c r="C34" s="29" t="s">
        <v>208</v>
      </c>
      <c r="D34" s="18">
        <v>53</v>
      </c>
      <c r="E34" s="18">
        <v>53</v>
      </c>
      <c r="F34" s="75">
        <v>51</v>
      </c>
      <c r="G34" s="66"/>
      <c r="J34" s="27"/>
      <c r="K34" s="27"/>
      <c r="Q34" s="10"/>
    </row>
    <row r="35" spans="2:17" x14ac:dyDescent="0.3">
      <c r="B35" s="11"/>
      <c r="C35" s="29" t="s">
        <v>203</v>
      </c>
      <c r="D35" s="18">
        <v>174</v>
      </c>
      <c r="E35" s="18">
        <v>176</v>
      </c>
      <c r="F35" s="67">
        <v>184</v>
      </c>
      <c r="G35" s="66"/>
      <c r="J35" s="27"/>
      <c r="K35" s="27"/>
      <c r="Q35" s="10"/>
    </row>
    <row r="36" spans="2:17" x14ac:dyDescent="0.3">
      <c r="B36" s="11"/>
      <c r="C36" s="29" t="s">
        <v>204</v>
      </c>
      <c r="D36" s="18">
        <v>185</v>
      </c>
      <c r="E36" s="18">
        <v>185</v>
      </c>
      <c r="F36" s="67">
        <v>182</v>
      </c>
      <c r="G36" s="66"/>
      <c r="J36" s="27"/>
      <c r="K36" s="27"/>
      <c r="Q36" s="10"/>
    </row>
    <row r="37" spans="2:17" x14ac:dyDescent="0.3">
      <c r="B37" s="11"/>
      <c r="C37" s="29" t="s">
        <v>249</v>
      </c>
      <c r="D37" s="18">
        <v>51</v>
      </c>
      <c r="E37" s="18">
        <v>51</v>
      </c>
      <c r="F37" s="67">
        <v>51</v>
      </c>
      <c r="G37" s="66"/>
      <c r="J37" s="27"/>
      <c r="K37" s="27"/>
      <c r="Q37" s="10"/>
    </row>
    <row r="38" spans="2:17" x14ac:dyDescent="0.3">
      <c r="B38" s="11"/>
      <c r="C38" s="29" t="s">
        <v>247</v>
      </c>
      <c r="D38" s="18">
        <v>672060</v>
      </c>
      <c r="E38" s="18">
        <v>672060</v>
      </c>
      <c r="F38" s="67">
        <v>672060</v>
      </c>
      <c r="G38" s="66"/>
      <c r="J38" s="27"/>
      <c r="K38" s="27"/>
      <c r="Q38" s="10"/>
    </row>
    <row r="39" spans="2:17" x14ac:dyDescent="0.3">
      <c r="B39" s="11"/>
      <c r="C39" s="29" t="s">
        <v>205</v>
      </c>
      <c r="D39" s="18">
        <v>682</v>
      </c>
      <c r="E39" s="18">
        <v>683.51800000000003</v>
      </c>
      <c r="F39" s="67">
        <v>686.14</v>
      </c>
      <c r="G39" s="66"/>
      <c r="J39" s="27"/>
      <c r="K39" s="27"/>
      <c r="Q39" s="10"/>
    </row>
    <row r="40" spans="2:17" x14ac:dyDescent="0.3">
      <c r="B40" s="11"/>
      <c r="C40" s="29" t="s">
        <v>206</v>
      </c>
      <c r="D40" s="18">
        <v>2618</v>
      </c>
      <c r="E40" s="18">
        <v>2618</v>
      </c>
      <c r="F40" s="67">
        <v>225</v>
      </c>
      <c r="G40" s="66"/>
      <c r="J40" s="27"/>
      <c r="K40" s="27"/>
      <c r="Q40" s="10"/>
    </row>
    <row r="41" spans="2:17" x14ac:dyDescent="0.3">
      <c r="B41" s="11"/>
      <c r="C41" s="29" t="s">
        <v>207</v>
      </c>
      <c r="D41" s="18">
        <v>6965</v>
      </c>
      <c r="E41" s="18">
        <v>7004</v>
      </c>
      <c r="F41" s="67">
        <v>9250</v>
      </c>
      <c r="G41" s="66"/>
      <c r="J41" s="27"/>
      <c r="K41" s="27"/>
      <c r="Q41" s="10"/>
    </row>
    <row r="42" spans="2:17" x14ac:dyDescent="0.3">
      <c r="B42" s="11"/>
      <c r="C42" s="29" t="s">
        <v>209</v>
      </c>
      <c r="D42" s="18">
        <v>3613</v>
      </c>
      <c r="E42" s="18">
        <v>3655</v>
      </c>
      <c r="F42" s="67">
        <v>3698</v>
      </c>
      <c r="G42" s="66"/>
      <c r="J42" s="27"/>
      <c r="K42" s="27"/>
      <c r="Q42" s="10"/>
    </row>
    <row r="43" spans="2:17" x14ac:dyDescent="0.3">
      <c r="B43" s="11"/>
      <c r="C43" s="29" t="s">
        <v>210</v>
      </c>
      <c r="D43" s="18">
        <v>2340</v>
      </c>
      <c r="E43" s="18">
        <v>2390</v>
      </c>
      <c r="F43" s="67">
        <v>2428</v>
      </c>
      <c r="G43" s="66"/>
      <c r="J43" s="27"/>
      <c r="K43" s="27"/>
      <c r="Q43" s="10"/>
    </row>
    <row r="44" spans="2:17" x14ac:dyDescent="0.3">
      <c r="B44" s="11"/>
      <c r="G44" s="76"/>
      <c r="J44" s="27"/>
      <c r="K44" s="27"/>
      <c r="Q44" s="10"/>
    </row>
    <row r="45" spans="2:17" x14ac:dyDescent="0.3">
      <c r="B45" s="11"/>
      <c r="J45" s="27"/>
      <c r="K45" s="27"/>
      <c r="Q45" s="10"/>
    </row>
    <row r="46" spans="2:17" x14ac:dyDescent="0.3">
      <c r="B46" s="11"/>
      <c r="C46" s="12" t="s">
        <v>164</v>
      </c>
      <c r="D46" s="87">
        <v>2023</v>
      </c>
      <c r="E46" s="88"/>
      <c r="F46" s="88"/>
      <c r="G46" s="89"/>
      <c r="H46" s="87">
        <v>2024</v>
      </c>
      <c r="I46" s="88"/>
      <c r="J46" s="88"/>
      <c r="K46" s="89"/>
      <c r="L46" s="87">
        <v>2025</v>
      </c>
      <c r="M46" s="88"/>
      <c r="N46" s="88"/>
      <c r="O46" s="89"/>
    </row>
    <row r="47" spans="2:17" x14ac:dyDescent="0.3">
      <c r="B47" s="11"/>
      <c r="C47" s="31" t="s">
        <v>165</v>
      </c>
      <c r="D47" s="87" t="s">
        <v>250</v>
      </c>
      <c r="E47" s="89"/>
      <c r="F47" s="87" t="s">
        <v>251</v>
      </c>
      <c r="G47" s="89"/>
      <c r="H47" s="87" t="s">
        <v>250</v>
      </c>
      <c r="I47" s="89"/>
      <c r="J47" s="87" t="s">
        <v>251</v>
      </c>
      <c r="K47" s="89"/>
      <c r="L47" s="87" t="s">
        <v>250</v>
      </c>
      <c r="M47" s="89"/>
      <c r="N47" s="87" t="s">
        <v>251</v>
      </c>
      <c r="O47" s="89"/>
    </row>
    <row r="48" spans="2:17" x14ac:dyDescent="0.3">
      <c r="B48" s="11"/>
      <c r="C48" s="14"/>
      <c r="D48" s="28" t="s">
        <v>272</v>
      </c>
      <c r="E48" s="28" t="s">
        <v>8</v>
      </c>
      <c r="F48" s="28" t="s">
        <v>272</v>
      </c>
      <c r="G48" s="28" t="s">
        <v>8</v>
      </c>
      <c r="H48" s="28" t="s">
        <v>272</v>
      </c>
      <c r="I48" s="28" t="s">
        <v>8</v>
      </c>
      <c r="J48" s="28" t="s">
        <v>272</v>
      </c>
      <c r="K48" s="28" t="s">
        <v>8</v>
      </c>
      <c r="L48" s="28" t="s">
        <v>272</v>
      </c>
      <c r="M48" s="28" t="s">
        <v>8</v>
      </c>
      <c r="N48" s="28" t="s">
        <v>272</v>
      </c>
      <c r="O48" s="28" t="s">
        <v>8</v>
      </c>
    </row>
    <row r="49" spans="2:30" x14ac:dyDescent="0.3">
      <c r="B49" s="11"/>
      <c r="C49" s="29" t="s">
        <v>1</v>
      </c>
      <c r="D49" s="23">
        <v>25105</v>
      </c>
      <c r="E49" s="33">
        <f>+D49/$D$60</f>
        <v>0.24243155810921732</v>
      </c>
      <c r="F49" s="23">
        <v>53134</v>
      </c>
      <c r="G49" s="33">
        <f>+F49/$F$60</f>
        <v>0.27103790572284087</v>
      </c>
      <c r="H49" s="23">
        <v>24600</v>
      </c>
      <c r="I49" s="33">
        <f>+H49/$H$60</f>
        <v>0.23155338435037981</v>
      </c>
      <c r="J49" s="23">
        <v>52119</v>
      </c>
      <c r="K49" s="33">
        <f>+J49/$J$60</f>
        <v>0.27029171528588097</v>
      </c>
      <c r="L49" s="18">
        <v>20839</v>
      </c>
      <c r="M49" s="34">
        <f>+L49/$L$60</f>
        <v>0.2038283221502768</v>
      </c>
      <c r="N49" s="18">
        <v>50297</v>
      </c>
      <c r="O49" s="34">
        <f>+N49/$N$60</f>
        <v>0.27368197672204114</v>
      </c>
    </row>
    <row r="50" spans="2:30" x14ac:dyDescent="0.3">
      <c r="B50" s="11"/>
      <c r="C50" s="29" t="s">
        <v>2</v>
      </c>
      <c r="D50" s="23">
        <v>14756</v>
      </c>
      <c r="E50" s="33">
        <f t="shared" ref="E50:E60" si="0">+D50/$D$60</f>
        <v>0.14249432668630196</v>
      </c>
      <c r="F50" s="23">
        <v>25063</v>
      </c>
      <c r="G50" s="33">
        <f t="shared" ref="G50:G60" si="1">+F50/$F$60</f>
        <v>0.12784701003371779</v>
      </c>
      <c r="H50" s="23">
        <v>15268</v>
      </c>
      <c r="I50" s="33">
        <f t="shared" ref="I50:I60" si="2">+H50/$H$60</f>
        <v>0.14371370212445525</v>
      </c>
      <c r="J50" s="23">
        <v>25001</v>
      </c>
      <c r="K50" s="33">
        <f t="shared" ref="K50:K60" si="3">+J50/$J$60</f>
        <v>0.12965642421885129</v>
      </c>
      <c r="L50" s="18">
        <v>14865</v>
      </c>
      <c r="M50" s="34">
        <f t="shared" ref="M50:M60" si="4">+L50/$L$60</f>
        <v>0.14539603669868345</v>
      </c>
      <c r="N50" s="18">
        <v>23816</v>
      </c>
      <c r="O50" s="34">
        <f t="shared" ref="O50:O60" si="5">+N50/$N$60</f>
        <v>0.12959043198624434</v>
      </c>
    </row>
    <row r="51" spans="2:30" x14ac:dyDescent="0.3">
      <c r="B51" s="11"/>
      <c r="C51" s="29" t="s">
        <v>6</v>
      </c>
      <c r="D51" s="23">
        <v>4529</v>
      </c>
      <c r="E51" s="33">
        <f t="shared" si="0"/>
        <v>4.3735213171744482E-2</v>
      </c>
      <c r="F51" s="23">
        <v>12354</v>
      </c>
      <c r="G51" s="33">
        <f t="shared" si="1"/>
        <v>6.3018072934467123E-2</v>
      </c>
      <c r="H51" s="23">
        <v>4928</v>
      </c>
      <c r="I51" s="33">
        <f t="shared" si="2"/>
        <v>4.638597878368584E-2</v>
      </c>
      <c r="J51" s="23">
        <v>12617</v>
      </c>
      <c r="K51" s="33">
        <f t="shared" si="3"/>
        <v>6.5432386879294702E-2</v>
      </c>
      <c r="L51" s="18">
        <v>5866</v>
      </c>
      <c r="M51" s="34">
        <f t="shared" si="4"/>
        <v>5.7375926759130655E-2</v>
      </c>
      <c r="N51" s="18">
        <v>11817</v>
      </c>
      <c r="O51" s="34">
        <f t="shared" si="5"/>
        <v>6.4300056045576481E-2</v>
      </c>
    </row>
    <row r="52" spans="2:30" x14ac:dyDescent="0.3">
      <c r="B52" s="11"/>
      <c r="C52" s="29" t="s">
        <v>3</v>
      </c>
      <c r="D52" s="18">
        <v>6493</v>
      </c>
      <c r="E52" s="34">
        <f t="shared" si="0"/>
        <v>6.2700980155472943E-2</v>
      </c>
      <c r="F52" s="18">
        <v>14224</v>
      </c>
      <c r="G52" s="34">
        <f t="shared" si="1"/>
        <v>7.2556991210932523E-2</v>
      </c>
      <c r="H52" s="18">
        <v>6917</v>
      </c>
      <c r="I52" s="34">
        <f t="shared" si="2"/>
        <v>6.5107917054942163E-2</v>
      </c>
      <c r="J52" s="18">
        <v>14542</v>
      </c>
      <c r="K52" s="34">
        <f t="shared" si="3"/>
        <v>7.5415532218332679E-2</v>
      </c>
      <c r="L52" s="18">
        <v>6775</v>
      </c>
      <c r="M52" s="34">
        <f t="shared" si="4"/>
        <v>6.626694575402492E-2</v>
      </c>
      <c r="N52" s="18">
        <v>14126</v>
      </c>
      <c r="O52" s="34">
        <f t="shared" si="5"/>
        <v>7.6864059549785341E-2</v>
      </c>
    </row>
    <row r="53" spans="2:30" x14ac:dyDescent="0.3">
      <c r="B53" s="11"/>
      <c r="C53" s="29" t="s">
        <v>4</v>
      </c>
      <c r="D53" s="18">
        <v>9392</v>
      </c>
      <c r="E53" s="34">
        <f t="shared" si="0"/>
        <v>9.0695765535222822E-2</v>
      </c>
      <c r="F53" s="18">
        <v>15992</v>
      </c>
      <c r="G53" s="34">
        <f t="shared" si="1"/>
        <v>8.1575604854136161E-2</v>
      </c>
      <c r="H53" s="18">
        <v>9138</v>
      </c>
      <c r="I53" s="34">
        <f t="shared" si="2"/>
        <v>8.6013610820884989E-2</v>
      </c>
      <c r="J53" s="18">
        <v>16999</v>
      </c>
      <c r="K53" s="34">
        <f t="shared" si="3"/>
        <v>8.8157655905613905E-2</v>
      </c>
      <c r="L53" s="18">
        <v>8936</v>
      </c>
      <c r="M53" s="34">
        <f t="shared" si="4"/>
        <v>8.7403900702282905E-2</v>
      </c>
      <c r="N53" s="18">
        <v>16901</v>
      </c>
      <c r="O53" s="34">
        <f t="shared" si="5"/>
        <v>9.1963717290876545E-2</v>
      </c>
    </row>
    <row r="54" spans="2:30" x14ac:dyDescent="0.3">
      <c r="B54" s="11"/>
      <c r="C54" s="29" t="s">
        <v>10</v>
      </c>
      <c r="D54" s="18">
        <v>837</v>
      </c>
      <c r="E54" s="34">
        <f t="shared" si="0"/>
        <v>8.0826613876683884E-3</v>
      </c>
      <c r="F54" s="18">
        <v>2530</v>
      </c>
      <c r="G54" s="34">
        <f t="shared" si="1"/>
        <v>1.2905595315217891E-2</v>
      </c>
      <c r="H54" s="18">
        <v>889</v>
      </c>
      <c r="I54" s="34">
        <f t="shared" si="2"/>
        <v>8.3679251498978719E-3</v>
      </c>
      <c r="J54" s="18">
        <v>2597</v>
      </c>
      <c r="K54" s="34">
        <f t="shared" si="3"/>
        <v>1.3468170621029431E-2</v>
      </c>
      <c r="L54" s="18">
        <v>978</v>
      </c>
      <c r="M54" s="34">
        <f t="shared" si="4"/>
        <v>9.56591482618987E-3</v>
      </c>
      <c r="N54" s="18">
        <v>2557</v>
      </c>
      <c r="O54" s="34">
        <f t="shared" si="5"/>
        <v>1.3913450394223497E-2</v>
      </c>
      <c r="V54" s="27"/>
      <c r="W54" s="27"/>
      <c r="X54" s="27"/>
      <c r="Y54" s="27"/>
      <c r="Z54" s="27"/>
      <c r="AA54" s="27"/>
      <c r="AB54" s="27"/>
      <c r="AC54" s="27"/>
      <c r="AD54" s="27"/>
    </row>
    <row r="55" spans="2:30" x14ac:dyDescent="0.3">
      <c r="C55" s="29" t="s">
        <v>5</v>
      </c>
      <c r="D55" s="18">
        <v>2722</v>
      </c>
      <c r="E55" s="34">
        <f t="shared" si="0"/>
        <v>2.6285548742214282E-2</v>
      </c>
      <c r="F55" s="18">
        <v>11145</v>
      </c>
      <c r="G55" s="34">
        <f t="shared" si="1"/>
        <v>5.685093272257051E-2</v>
      </c>
      <c r="H55" s="18">
        <v>3017</v>
      </c>
      <c r="I55" s="34">
        <f t="shared" si="2"/>
        <v>2.8398234170125849E-2</v>
      </c>
      <c r="J55" s="18">
        <v>8994</v>
      </c>
      <c r="K55" s="34">
        <f t="shared" si="3"/>
        <v>4.6643329443796192E-2</v>
      </c>
      <c r="L55" s="18">
        <v>2735</v>
      </c>
      <c r="M55" s="34">
        <f t="shared" si="4"/>
        <v>2.6751305776717072E-2</v>
      </c>
      <c r="N55" s="18">
        <v>7640</v>
      </c>
      <c r="O55" s="34">
        <f t="shared" si="5"/>
        <v>4.1571670321418661E-2</v>
      </c>
      <c r="V55" s="27"/>
      <c r="W55" s="27"/>
      <c r="X55" s="27"/>
      <c r="Y55" s="27"/>
      <c r="Z55" s="27"/>
      <c r="AA55" s="27"/>
      <c r="AB55" s="27"/>
      <c r="AC55" s="27"/>
      <c r="AD55" s="27"/>
    </row>
    <row r="56" spans="2:30" x14ac:dyDescent="0.3">
      <c r="C56" s="29" t="s">
        <v>13</v>
      </c>
      <c r="D56" s="18">
        <v>889</v>
      </c>
      <c r="E56" s="34">
        <f t="shared" si="0"/>
        <v>8.584810004345517E-3</v>
      </c>
      <c r="F56" s="18">
        <v>2236</v>
      </c>
      <c r="G56" s="34">
        <f t="shared" si="1"/>
        <v>1.1405893725228143E-2</v>
      </c>
      <c r="H56" s="18">
        <v>905</v>
      </c>
      <c r="I56" s="34">
        <f t="shared" si="2"/>
        <v>8.5185289771176308E-3</v>
      </c>
      <c r="J56" s="18">
        <v>2220</v>
      </c>
      <c r="K56" s="34">
        <f t="shared" si="3"/>
        <v>1.1513029949436017E-2</v>
      </c>
      <c r="L56" s="18">
        <v>944</v>
      </c>
      <c r="M56" s="34">
        <f t="shared" si="4"/>
        <v>9.2333574600442104E-3</v>
      </c>
      <c r="N56" s="18">
        <v>2422</v>
      </c>
      <c r="O56" s="34">
        <f t="shared" si="5"/>
        <v>1.3178872450062303E-2</v>
      </c>
      <c r="V56" s="27"/>
      <c r="W56" s="27"/>
      <c r="X56" s="27"/>
      <c r="Y56" s="27"/>
      <c r="Z56" s="27"/>
      <c r="AA56" s="27"/>
      <c r="AB56" s="27"/>
      <c r="AC56" s="27"/>
      <c r="AD56" s="27"/>
    </row>
    <row r="57" spans="2:30" x14ac:dyDescent="0.3">
      <c r="C57" s="29" t="s">
        <v>11</v>
      </c>
      <c r="D57" s="18">
        <v>164</v>
      </c>
      <c r="E57" s="34">
        <f t="shared" si="0"/>
        <v>1.583699483366327E-3</v>
      </c>
      <c r="F57" s="18">
        <v>299</v>
      </c>
      <c r="G57" s="34">
        <f t="shared" si="1"/>
        <v>1.5252067190712052E-3</v>
      </c>
      <c r="H57" s="18">
        <v>181</v>
      </c>
      <c r="I57" s="34">
        <f t="shared" si="2"/>
        <v>1.7037057954235261E-3</v>
      </c>
      <c r="J57" s="18">
        <v>352</v>
      </c>
      <c r="K57" s="34">
        <f t="shared" si="3"/>
        <v>1.8254894334240892E-3</v>
      </c>
      <c r="L57" s="18">
        <v>182</v>
      </c>
      <c r="M57" s="34">
        <f t="shared" si="4"/>
        <v>1.78016001877971E-3</v>
      </c>
      <c r="N57" s="18">
        <v>384</v>
      </c>
      <c r="O57" s="34">
        <f t="shared" si="5"/>
        <v>2.0894661522807283E-3</v>
      </c>
      <c r="V57" s="27"/>
      <c r="W57" s="27"/>
      <c r="X57" s="27"/>
      <c r="Y57" s="27"/>
      <c r="Z57" s="27"/>
      <c r="AA57" s="27"/>
      <c r="AB57" s="27"/>
      <c r="AC57" s="27"/>
      <c r="AD57" s="27"/>
    </row>
    <row r="58" spans="2:30" x14ac:dyDescent="0.3">
      <c r="C58" s="29" t="s">
        <v>12</v>
      </c>
      <c r="D58" s="18">
        <v>5435</v>
      </c>
      <c r="E58" s="34">
        <f t="shared" si="0"/>
        <v>5.2484187146926757E-2</v>
      </c>
      <c r="F58" s="18">
        <v>13306</v>
      </c>
      <c r="G58" s="34">
        <f t="shared" si="1"/>
        <v>6.7874249511576779E-2</v>
      </c>
      <c r="H58" s="18">
        <v>5871</v>
      </c>
      <c r="I58" s="34">
        <f t="shared" si="2"/>
        <v>5.52621918504504E-2</v>
      </c>
      <c r="J58" s="18">
        <v>12753</v>
      </c>
      <c r="K58" s="34">
        <f t="shared" si="3"/>
        <v>6.6137689614935824E-2</v>
      </c>
      <c r="L58" s="18">
        <v>6001</v>
      </c>
      <c r="M58" s="34">
        <f t="shared" si="4"/>
        <v>5.8696375124709009E-2</v>
      </c>
      <c r="N58" s="18">
        <v>11768</v>
      </c>
      <c r="O58" s="34">
        <f t="shared" si="5"/>
        <v>6.4033431458436485E-2</v>
      </c>
      <c r="V58" s="27"/>
      <c r="W58" s="27"/>
      <c r="X58" s="27"/>
      <c r="Y58" s="27"/>
      <c r="Z58" s="27"/>
      <c r="AA58" s="27"/>
      <c r="AB58" s="27"/>
      <c r="AC58" s="27"/>
      <c r="AD58" s="27"/>
    </row>
    <row r="59" spans="2:30" x14ac:dyDescent="0.3">
      <c r="C59" s="29" t="s">
        <v>9</v>
      </c>
      <c r="D59" s="18">
        <v>70322</v>
      </c>
      <c r="E59" s="34">
        <f t="shared" si="0"/>
        <v>0.67907875042248078</v>
      </c>
      <c r="F59" s="18">
        <v>150283</v>
      </c>
      <c r="G59" s="34">
        <f t="shared" si="1"/>
        <v>0.76659746274975893</v>
      </c>
      <c r="H59" s="18">
        <v>71714</v>
      </c>
      <c r="I59" s="34">
        <f t="shared" si="2"/>
        <v>0.67502517907736326</v>
      </c>
      <c r="J59" s="18">
        <v>148194</v>
      </c>
      <c r="K59" s="34">
        <f t="shared" si="3"/>
        <v>0.76854142357059507</v>
      </c>
      <c r="L59" s="18">
        <v>68121</v>
      </c>
      <c r="M59" s="34">
        <f t="shared" si="4"/>
        <v>0.66629824527083858</v>
      </c>
      <c r="N59" s="18">
        <v>141728</v>
      </c>
      <c r="O59" s="34">
        <f t="shared" si="5"/>
        <v>0.77118713237094549</v>
      </c>
    </row>
    <row r="60" spans="2:30" x14ac:dyDescent="0.3">
      <c r="C60" s="29" t="s">
        <v>7</v>
      </c>
      <c r="D60" s="18">
        <v>103555</v>
      </c>
      <c r="E60" s="34">
        <f t="shared" si="0"/>
        <v>1</v>
      </c>
      <c r="F60" s="18">
        <v>196039</v>
      </c>
      <c r="G60" s="34">
        <f t="shared" si="1"/>
        <v>1</v>
      </c>
      <c r="H60" s="18">
        <v>106239</v>
      </c>
      <c r="I60" s="34">
        <f t="shared" si="2"/>
        <v>1</v>
      </c>
      <c r="J60" s="18">
        <v>192825</v>
      </c>
      <c r="K60" s="34">
        <f t="shared" si="3"/>
        <v>1</v>
      </c>
      <c r="L60" s="18">
        <v>102238</v>
      </c>
      <c r="M60" s="34">
        <f t="shared" si="4"/>
        <v>1</v>
      </c>
      <c r="N60" s="18">
        <v>183779</v>
      </c>
      <c r="O60" s="34">
        <f t="shared" si="5"/>
        <v>1</v>
      </c>
    </row>
    <row r="61" spans="2:30" ht="75" customHeight="1" x14ac:dyDescent="0.3">
      <c r="C61" s="85" t="s">
        <v>270</v>
      </c>
    </row>
    <row r="63" spans="2:30" x14ac:dyDescent="0.3">
      <c r="G63" s="14"/>
      <c r="H63" s="14"/>
      <c r="I63" s="14"/>
    </row>
    <row r="64" spans="2:30" x14ac:dyDescent="0.3">
      <c r="C64" s="31" t="s">
        <v>14</v>
      </c>
      <c r="G64" s="14"/>
      <c r="H64" s="14"/>
      <c r="I64" s="14"/>
    </row>
    <row r="65" spans="3:9" x14ac:dyDescent="0.3">
      <c r="D65" s="35">
        <v>2023</v>
      </c>
      <c r="E65" s="35">
        <v>2024</v>
      </c>
      <c r="F65" s="94">
        <v>2025</v>
      </c>
      <c r="G65" s="79"/>
      <c r="H65" s="76"/>
      <c r="I65" s="76"/>
    </row>
    <row r="66" spans="3:9" x14ac:dyDescent="0.3">
      <c r="C66" s="29" t="s">
        <v>167</v>
      </c>
      <c r="D66" s="23">
        <v>299594</v>
      </c>
      <c r="E66" s="65">
        <v>299064</v>
      </c>
      <c r="F66" s="107">
        <v>286016</v>
      </c>
      <c r="G66" s="106"/>
      <c r="H66" s="76"/>
      <c r="I66" s="76"/>
    </row>
    <row r="67" spans="3:9" x14ac:dyDescent="0.3">
      <c r="C67" s="24" t="s">
        <v>168</v>
      </c>
      <c r="D67" s="36">
        <v>0.73599999999999999</v>
      </c>
      <c r="E67" s="78">
        <v>0.73499999999999999</v>
      </c>
      <c r="F67" s="108">
        <v>0.73470000000000002</v>
      </c>
      <c r="G67" s="66"/>
      <c r="H67" s="76"/>
      <c r="I67" s="76"/>
    </row>
    <row r="68" spans="3:9" x14ac:dyDescent="0.3">
      <c r="C68" s="24" t="s">
        <v>166</v>
      </c>
      <c r="D68" s="36">
        <v>0.26300000000000001</v>
      </c>
      <c r="E68" s="78">
        <v>0.26400000000000001</v>
      </c>
      <c r="F68" s="108">
        <v>0.26529999999999998</v>
      </c>
      <c r="G68" s="66"/>
      <c r="H68" s="81"/>
      <c r="I68" s="81"/>
    </row>
    <row r="69" spans="3:9" x14ac:dyDescent="0.3">
      <c r="C69" s="24" t="s">
        <v>169</v>
      </c>
      <c r="D69" s="36">
        <v>4.0000000000000002E-4</v>
      </c>
      <c r="E69" s="78">
        <v>4.0000000000000002E-4</v>
      </c>
      <c r="F69" s="108">
        <v>4.0000000000000002E-4</v>
      </c>
      <c r="G69" s="80"/>
      <c r="H69" s="81"/>
      <c r="I69" s="81"/>
    </row>
    <row r="70" spans="3:9" x14ac:dyDescent="0.3">
      <c r="C70" s="86" t="s">
        <v>271</v>
      </c>
      <c r="G70" s="76"/>
      <c r="H70" s="76"/>
      <c r="I70" s="76"/>
    </row>
    <row r="71" spans="3:9" x14ac:dyDescent="0.3">
      <c r="G71" s="76"/>
      <c r="H71" s="76"/>
      <c r="I71" s="76"/>
    </row>
    <row r="72" spans="3:9" x14ac:dyDescent="0.3">
      <c r="G72" s="76"/>
      <c r="H72" s="76"/>
      <c r="I72" s="76"/>
    </row>
    <row r="73" spans="3:9" x14ac:dyDescent="0.3">
      <c r="C73" s="31" t="s">
        <v>240</v>
      </c>
      <c r="G73" s="76"/>
      <c r="H73" s="76"/>
      <c r="I73" s="76"/>
    </row>
    <row r="74" spans="3:9" x14ac:dyDescent="0.3">
      <c r="C74" s="14"/>
      <c r="D74" s="35">
        <v>2023</v>
      </c>
      <c r="E74" s="35">
        <v>2024</v>
      </c>
      <c r="F74" s="94">
        <v>2025</v>
      </c>
      <c r="G74" s="79"/>
      <c r="H74" s="76"/>
      <c r="I74" s="76"/>
    </row>
    <row r="75" spans="3:9" x14ac:dyDescent="0.3">
      <c r="C75" s="24" t="s">
        <v>171</v>
      </c>
      <c r="D75" s="18">
        <v>720642</v>
      </c>
      <c r="E75" s="63">
        <v>712709</v>
      </c>
      <c r="F75" s="109">
        <v>766339.4</v>
      </c>
      <c r="G75" s="66"/>
      <c r="H75" s="76"/>
      <c r="I75" s="76"/>
    </row>
    <row r="76" spans="3:9" x14ac:dyDescent="0.3">
      <c r="C76" s="24" t="s">
        <v>170</v>
      </c>
      <c r="D76" s="18">
        <v>248985</v>
      </c>
      <c r="E76" s="63">
        <v>249659</v>
      </c>
      <c r="F76" s="109">
        <v>240825</v>
      </c>
      <c r="G76" s="66"/>
      <c r="H76" s="76"/>
      <c r="I76" s="76"/>
    </row>
    <row r="77" spans="3:9" x14ac:dyDescent="0.3">
      <c r="C77" s="24" t="s">
        <v>253</v>
      </c>
      <c r="D77" s="18">
        <v>59170</v>
      </c>
      <c r="E77" s="63">
        <v>79018</v>
      </c>
      <c r="F77" s="109">
        <v>74755.8</v>
      </c>
      <c r="G77" s="66"/>
      <c r="H77" s="76"/>
      <c r="I77" s="76"/>
    </row>
    <row r="78" spans="3:9" x14ac:dyDescent="0.3">
      <c r="C78" s="24" t="s">
        <v>172</v>
      </c>
      <c r="D78" s="51">
        <v>27904</v>
      </c>
      <c r="E78" s="104">
        <v>24152</v>
      </c>
      <c r="F78" s="109">
        <v>25792.5</v>
      </c>
      <c r="G78" s="66"/>
      <c r="H78" s="76"/>
      <c r="I78" s="76"/>
    </row>
    <row r="79" spans="3:9" ht="14" customHeight="1" x14ac:dyDescent="0.3">
      <c r="C79" s="50" t="s">
        <v>0</v>
      </c>
      <c r="D79" s="18">
        <f>SUM(D75:D78)</f>
        <v>1056701</v>
      </c>
      <c r="E79" s="63">
        <f t="shared" ref="E79:F79" si="6">SUM(E75:E78)</f>
        <v>1065538</v>
      </c>
      <c r="F79" s="109">
        <f t="shared" si="6"/>
        <v>1107712.7</v>
      </c>
      <c r="G79" s="66"/>
      <c r="H79" s="76"/>
      <c r="I79" s="76"/>
    </row>
    <row r="80" spans="3:9" x14ac:dyDescent="0.3">
      <c r="G80" s="76"/>
      <c r="H80" s="76"/>
      <c r="I80" s="76"/>
    </row>
    <row r="81" spans="3:11" x14ac:dyDescent="0.3">
      <c r="G81" s="76"/>
      <c r="H81" s="76"/>
      <c r="I81" s="76"/>
    </row>
    <row r="82" spans="3:11" x14ac:dyDescent="0.3">
      <c r="C82" s="31" t="s">
        <v>202</v>
      </c>
      <c r="G82" s="76"/>
      <c r="H82" s="76"/>
      <c r="I82" s="76"/>
    </row>
    <row r="83" spans="3:11" x14ac:dyDescent="0.3">
      <c r="C83" s="14"/>
      <c r="D83" s="35">
        <v>2023</v>
      </c>
      <c r="E83" s="35">
        <v>2024</v>
      </c>
      <c r="F83" s="94">
        <v>2025</v>
      </c>
      <c r="G83" s="79"/>
      <c r="H83" s="76"/>
      <c r="I83" s="76"/>
    </row>
    <row r="84" spans="3:11" x14ac:dyDescent="0.3">
      <c r="C84" s="29" t="s">
        <v>181</v>
      </c>
      <c r="D84" s="103" t="s">
        <v>265</v>
      </c>
      <c r="E84" s="63">
        <v>52622</v>
      </c>
      <c r="F84" s="109">
        <v>59081.7</v>
      </c>
      <c r="G84" s="66"/>
      <c r="H84" s="76"/>
      <c r="I84" s="76"/>
    </row>
    <row r="85" spans="3:11" x14ac:dyDescent="0.3">
      <c r="C85" s="29" t="s">
        <v>182</v>
      </c>
      <c r="D85" s="103" t="s">
        <v>265</v>
      </c>
      <c r="E85" s="63">
        <v>28215</v>
      </c>
      <c r="F85" s="109">
        <v>25709.200000000001</v>
      </c>
      <c r="G85" s="66"/>
      <c r="H85" s="76"/>
      <c r="I85" s="76"/>
    </row>
    <row r="86" spans="3:11" x14ac:dyDescent="0.3">
      <c r="C86" s="29" t="s">
        <v>183</v>
      </c>
      <c r="D86" s="103" t="s">
        <v>265</v>
      </c>
      <c r="E86" s="63">
        <v>12828</v>
      </c>
      <c r="F86" s="109">
        <v>12310.8</v>
      </c>
      <c r="G86" s="66"/>
      <c r="H86" s="76"/>
      <c r="I86" s="76"/>
    </row>
    <row r="87" spans="3:11" x14ac:dyDescent="0.3">
      <c r="C87" s="29" t="s">
        <v>184</v>
      </c>
      <c r="D87" s="103" t="s">
        <v>265</v>
      </c>
      <c r="E87" s="63">
        <v>18268</v>
      </c>
      <c r="F87" s="109">
        <v>20203</v>
      </c>
      <c r="G87" s="66"/>
      <c r="H87" s="76"/>
      <c r="I87" s="76"/>
    </row>
    <row r="88" spans="3:11" x14ac:dyDescent="0.3">
      <c r="G88" s="76"/>
      <c r="H88" s="76"/>
      <c r="I88" s="76"/>
    </row>
    <row r="89" spans="3:11" x14ac:dyDescent="0.3">
      <c r="G89" s="76"/>
      <c r="H89" s="76"/>
      <c r="I89" s="76"/>
    </row>
    <row r="90" spans="3:11" x14ac:dyDescent="0.3">
      <c r="C90" s="12" t="s">
        <v>152</v>
      </c>
      <c r="G90" s="76"/>
      <c r="H90" s="76"/>
      <c r="I90" s="76"/>
    </row>
    <row r="91" spans="3:11" x14ac:dyDescent="0.3">
      <c r="D91" s="35">
        <v>2023</v>
      </c>
      <c r="E91" s="35">
        <v>2024</v>
      </c>
      <c r="F91" s="94">
        <v>2025</v>
      </c>
      <c r="G91" s="79"/>
      <c r="H91" s="81"/>
      <c r="I91" s="76"/>
    </row>
    <row r="92" spans="3:11" x14ac:dyDescent="0.3">
      <c r="C92" s="29" t="s">
        <v>149</v>
      </c>
      <c r="D92" s="22">
        <v>78.67</v>
      </c>
      <c r="E92" s="105">
        <v>74.099999999999994</v>
      </c>
      <c r="F92" s="110">
        <v>72.7</v>
      </c>
      <c r="G92" s="66"/>
      <c r="H92" s="81"/>
      <c r="I92" s="76"/>
    </row>
    <row r="93" spans="3:11" x14ac:dyDescent="0.3">
      <c r="C93" s="29" t="s">
        <v>273</v>
      </c>
      <c r="D93" s="21">
        <v>41.2</v>
      </c>
      <c r="E93" s="64">
        <v>43</v>
      </c>
      <c r="F93" s="111">
        <v>42.8</v>
      </c>
      <c r="G93" s="66"/>
      <c r="H93" s="76"/>
      <c r="I93" s="82"/>
      <c r="J93" s="42"/>
      <c r="K93" s="42"/>
    </row>
    <row r="94" spans="3:11" x14ac:dyDescent="0.3">
      <c r="C94" s="29" t="s">
        <v>150</v>
      </c>
      <c r="D94" s="21">
        <v>28.6</v>
      </c>
      <c r="E94" s="64">
        <v>24.9</v>
      </c>
      <c r="F94" s="111">
        <v>23</v>
      </c>
      <c r="G94" s="66"/>
      <c r="H94" s="76"/>
      <c r="I94" s="76"/>
      <c r="J94" s="27"/>
      <c r="K94" s="27"/>
    </row>
    <row r="95" spans="3:11" x14ac:dyDescent="0.3">
      <c r="C95" s="29" t="s">
        <v>151</v>
      </c>
      <c r="D95" s="21">
        <v>48.26</v>
      </c>
      <c r="E95" s="64">
        <v>59.3</v>
      </c>
      <c r="F95" s="111">
        <v>55.7</v>
      </c>
      <c r="G95" s="66"/>
      <c r="H95" s="76"/>
      <c r="I95" s="76"/>
      <c r="J95" s="27"/>
      <c r="K95" s="27"/>
    </row>
    <row r="96" spans="3:11" x14ac:dyDescent="0.3">
      <c r="C96" s="29" t="s">
        <v>219</v>
      </c>
      <c r="D96" s="103" t="s">
        <v>265</v>
      </c>
      <c r="E96" s="64">
        <v>40.9</v>
      </c>
      <c r="F96" s="111">
        <v>37.799999999999997</v>
      </c>
      <c r="G96" s="66"/>
      <c r="H96" s="81"/>
      <c r="I96" s="81"/>
      <c r="J96" s="38"/>
      <c r="K96" s="38"/>
    </row>
    <row r="97" spans="3:11" ht="47" customHeight="1" x14ac:dyDescent="0.3">
      <c r="C97" s="90" t="s">
        <v>274</v>
      </c>
      <c r="G97" s="14"/>
      <c r="H97" s="81"/>
      <c r="I97" s="81"/>
      <c r="J97" s="38"/>
      <c r="K97" s="38"/>
    </row>
    <row r="98" spans="3:11" x14ac:dyDescent="0.3">
      <c r="H98" s="76"/>
      <c r="I98" s="76"/>
    </row>
    <row r="99" spans="3:11" x14ac:dyDescent="0.3">
      <c r="H99" s="76"/>
      <c r="I99" s="76"/>
    </row>
    <row r="100" spans="3:11" x14ac:dyDescent="0.3">
      <c r="C100" s="48" t="s">
        <v>262</v>
      </c>
      <c r="H100" s="76"/>
      <c r="I100" s="76"/>
    </row>
    <row r="101" spans="3:11" x14ac:dyDescent="0.3">
      <c r="C101" s="14"/>
      <c r="D101" s="35">
        <v>2023</v>
      </c>
      <c r="E101" s="35">
        <v>2024</v>
      </c>
      <c r="F101" s="94">
        <v>2025</v>
      </c>
      <c r="G101" s="79"/>
      <c r="H101" s="76"/>
      <c r="I101" s="76"/>
    </row>
    <row r="102" spans="3:11" x14ac:dyDescent="0.3">
      <c r="C102" s="29" t="s">
        <v>173</v>
      </c>
      <c r="D102" s="18">
        <f>+SUM(D103:D108)</f>
        <v>699.64</v>
      </c>
      <c r="E102" s="63">
        <f>+SUM(E103:E108)</f>
        <v>675.73</v>
      </c>
      <c r="F102" s="95">
        <f>+SUM(F103:F108)</f>
        <v>684.2</v>
      </c>
      <c r="G102" s="66"/>
      <c r="H102" s="76"/>
      <c r="I102" s="76"/>
    </row>
    <row r="103" spans="3:11" x14ac:dyDescent="0.3">
      <c r="C103" s="24" t="s">
        <v>174</v>
      </c>
      <c r="D103" s="46">
        <v>0.64</v>
      </c>
      <c r="E103" s="91">
        <v>1.23</v>
      </c>
      <c r="F103" s="96">
        <v>0.9</v>
      </c>
      <c r="G103" s="66"/>
      <c r="H103" s="76"/>
      <c r="I103" s="76"/>
    </row>
    <row r="104" spans="3:11" x14ac:dyDescent="0.3">
      <c r="C104" s="24" t="s">
        <v>175</v>
      </c>
      <c r="D104" s="23">
        <v>39</v>
      </c>
      <c r="E104" s="65">
        <v>40</v>
      </c>
      <c r="F104" s="97">
        <v>45</v>
      </c>
      <c r="G104" s="66"/>
      <c r="H104" s="76"/>
      <c r="I104" s="76"/>
    </row>
    <row r="105" spans="3:11" x14ac:dyDescent="0.3">
      <c r="C105" s="24" t="s">
        <v>176</v>
      </c>
      <c r="D105" s="101" t="s">
        <v>265</v>
      </c>
      <c r="E105" s="93">
        <v>6</v>
      </c>
      <c r="F105" s="97">
        <v>5.7</v>
      </c>
      <c r="G105" s="66"/>
      <c r="H105" s="76"/>
      <c r="I105" s="76"/>
    </row>
    <row r="106" spans="3:11" x14ac:dyDescent="0.3">
      <c r="C106" s="24" t="s">
        <v>258</v>
      </c>
      <c r="D106" s="23">
        <v>530</v>
      </c>
      <c r="E106" s="65">
        <v>435.8</v>
      </c>
      <c r="F106" s="97">
        <v>473.3</v>
      </c>
      <c r="G106" s="66"/>
      <c r="H106" s="76"/>
      <c r="I106" s="76"/>
    </row>
    <row r="107" spans="3:11" x14ac:dyDescent="0.3">
      <c r="C107" s="24" t="s">
        <v>178</v>
      </c>
      <c r="D107" s="101" t="s">
        <v>265</v>
      </c>
      <c r="E107" s="93">
        <v>17.7</v>
      </c>
      <c r="F107" s="98">
        <v>16.100000000000001</v>
      </c>
      <c r="G107" s="66"/>
      <c r="H107" s="76"/>
      <c r="I107" s="76"/>
    </row>
    <row r="108" spans="3:11" x14ac:dyDescent="0.3">
      <c r="C108" s="24" t="s">
        <v>179</v>
      </c>
      <c r="D108" s="18">
        <v>130</v>
      </c>
      <c r="E108" s="63">
        <v>175</v>
      </c>
      <c r="F108" s="98">
        <v>143.19999999999999</v>
      </c>
      <c r="G108" s="66"/>
      <c r="H108" s="76"/>
      <c r="I108" s="76"/>
    </row>
    <row r="109" spans="3:11" x14ac:dyDescent="0.3">
      <c r="C109" s="29" t="s">
        <v>180</v>
      </c>
      <c r="D109" s="18">
        <v>944</v>
      </c>
      <c r="E109" s="63">
        <f>SUM(E110:E112)</f>
        <v>1110.5</v>
      </c>
      <c r="F109" s="98">
        <f>SUM(F110:F112)</f>
        <v>1108</v>
      </c>
      <c r="G109" s="66"/>
      <c r="H109" s="76"/>
      <c r="I109" s="76"/>
    </row>
    <row r="110" spans="3:11" x14ac:dyDescent="0.3">
      <c r="C110" s="24" t="s">
        <v>260</v>
      </c>
      <c r="D110" s="101" t="s">
        <v>265</v>
      </c>
      <c r="E110" s="63">
        <v>140.1</v>
      </c>
      <c r="F110" s="98">
        <v>164.1</v>
      </c>
      <c r="G110" s="66"/>
      <c r="H110" s="76"/>
      <c r="I110" s="76"/>
    </row>
    <row r="111" spans="3:11" x14ac:dyDescent="0.3">
      <c r="C111" s="24" t="s">
        <v>259</v>
      </c>
      <c r="D111" s="101" t="s">
        <v>265</v>
      </c>
      <c r="E111" s="63">
        <v>58.5</v>
      </c>
      <c r="F111" s="98">
        <v>29.6</v>
      </c>
      <c r="G111" s="66"/>
      <c r="H111" s="76"/>
      <c r="I111" s="76"/>
    </row>
    <row r="112" spans="3:11" x14ac:dyDescent="0.3">
      <c r="C112" s="24" t="s">
        <v>177</v>
      </c>
      <c r="D112" s="18">
        <v>745</v>
      </c>
      <c r="E112" s="63">
        <v>911.9</v>
      </c>
      <c r="F112" s="98">
        <v>914.3</v>
      </c>
      <c r="G112" s="66"/>
      <c r="H112" s="76"/>
      <c r="I112" s="76"/>
    </row>
    <row r="113" spans="3:9" x14ac:dyDescent="0.3">
      <c r="C113" s="47" t="s">
        <v>261</v>
      </c>
      <c r="D113" s="18">
        <v>39</v>
      </c>
      <c r="E113" s="63">
        <v>37.311</v>
      </c>
      <c r="F113" s="98">
        <v>36.799999999999997</v>
      </c>
      <c r="G113" s="66"/>
      <c r="H113" s="76"/>
      <c r="I113" s="76"/>
    </row>
    <row r="114" spans="3:9" x14ac:dyDescent="0.3">
      <c r="C114" s="29" t="s">
        <v>185</v>
      </c>
      <c r="D114" s="18">
        <v>530</v>
      </c>
      <c r="E114" s="63">
        <v>460</v>
      </c>
      <c r="F114" s="98">
        <v>473.3</v>
      </c>
      <c r="G114" s="66"/>
      <c r="H114" s="76"/>
      <c r="I114" s="76"/>
    </row>
    <row r="115" spans="3:9" x14ac:dyDescent="0.3">
      <c r="C115" s="24" t="s">
        <v>186</v>
      </c>
      <c r="D115" s="39">
        <f>IFERROR(D114/D102, "")</f>
        <v>0.75753244525756103</v>
      </c>
      <c r="E115" s="92">
        <f>IFERROR(E114/E102, "")</f>
        <v>0.68074526808044633</v>
      </c>
      <c r="F115" s="99">
        <f>IFERROR(F114/F102, "")</f>
        <v>0.69175679625840392</v>
      </c>
      <c r="G115" s="66"/>
      <c r="H115" s="76"/>
      <c r="I115" s="76"/>
    </row>
    <row r="116" spans="3:9" x14ac:dyDescent="0.3">
      <c r="C116" s="29" t="s">
        <v>187</v>
      </c>
      <c r="D116" s="18">
        <v>745</v>
      </c>
      <c r="E116" s="63">
        <v>911.9</v>
      </c>
      <c r="F116" s="98">
        <v>914.3</v>
      </c>
      <c r="G116" s="66"/>
      <c r="H116" s="76"/>
      <c r="I116" s="76"/>
    </row>
    <row r="117" spans="3:9" x14ac:dyDescent="0.3">
      <c r="C117" s="24" t="s">
        <v>188</v>
      </c>
      <c r="D117" s="39">
        <f>IFERROR(D116/D109, "")</f>
        <v>0.78919491525423724</v>
      </c>
      <c r="E117" s="92">
        <f>IFERROR(E116/E109, "")</f>
        <v>0.82116163890139571</v>
      </c>
      <c r="F117" s="100">
        <f>IFERROR(F116/F109, "")</f>
        <v>0.82518050541516241</v>
      </c>
      <c r="G117" s="66"/>
      <c r="H117" s="76"/>
      <c r="I117" s="76"/>
    </row>
    <row r="118" spans="3:9" ht="23" x14ac:dyDescent="0.3">
      <c r="C118" s="90" t="s">
        <v>275</v>
      </c>
      <c r="G118" s="81"/>
      <c r="H118" s="76"/>
      <c r="I118" s="76"/>
    </row>
    <row r="119" spans="3:9" ht="23" x14ac:dyDescent="0.3">
      <c r="C119" s="90" t="s">
        <v>276</v>
      </c>
      <c r="H119" s="76"/>
      <c r="I119" s="76"/>
    </row>
    <row r="120" spans="3:9" x14ac:dyDescent="0.3">
      <c r="C120" s="90"/>
      <c r="H120" s="76"/>
      <c r="I120" s="76"/>
    </row>
    <row r="121" spans="3:9" x14ac:dyDescent="0.3">
      <c r="C121" s="31" t="s">
        <v>153</v>
      </c>
      <c r="H121" s="76"/>
      <c r="I121" s="76"/>
    </row>
    <row r="122" spans="3:9" x14ac:dyDescent="0.3">
      <c r="C122" s="14"/>
      <c r="D122" s="35">
        <v>2023</v>
      </c>
      <c r="E122" s="35">
        <v>2024</v>
      </c>
      <c r="F122" s="77">
        <v>2025</v>
      </c>
      <c r="G122" s="79"/>
      <c r="H122" s="83"/>
      <c r="I122" s="76"/>
    </row>
    <row r="123" spans="3:9" x14ac:dyDescent="0.3">
      <c r="C123" s="29" t="s">
        <v>154</v>
      </c>
      <c r="D123" s="52" t="s">
        <v>265</v>
      </c>
      <c r="E123" s="18">
        <v>140.05950000000001</v>
      </c>
      <c r="F123" s="75">
        <v>164.071</v>
      </c>
      <c r="G123" s="66"/>
      <c r="H123" s="66"/>
      <c r="I123" s="76"/>
    </row>
    <row r="124" spans="3:9" x14ac:dyDescent="0.3">
      <c r="C124" s="29" t="s">
        <v>155</v>
      </c>
      <c r="D124" s="52" t="s">
        <v>265</v>
      </c>
      <c r="E124" s="18">
        <v>694.57500000000005</v>
      </c>
      <c r="F124" s="67">
        <v>732.70799999999997</v>
      </c>
      <c r="G124" s="66"/>
      <c r="H124" s="66"/>
      <c r="I124" s="76"/>
    </row>
    <row r="125" spans="3:9" x14ac:dyDescent="0.3">
      <c r="C125" s="29" t="s">
        <v>156</v>
      </c>
      <c r="D125" s="52" t="s">
        <v>265</v>
      </c>
      <c r="E125" s="18">
        <v>275.27300000000002</v>
      </c>
      <c r="F125" s="67">
        <v>239.43</v>
      </c>
      <c r="G125" s="66"/>
      <c r="H125" s="66"/>
      <c r="I125" s="76"/>
    </row>
    <row r="126" spans="3:9" x14ac:dyDescent="0.3">
      <c r="C126" s="29" t="s">
        <v>157</v>
      </c>
      <c r="D126" s="52" t="s">
        <v>265</v>
      </c>
      <c r="E126" s="18">
        <v>58.183</v>
      </c>
      <c r="F126" s="67">
        <v>29.094999999999999</v>
      </c>
      <c r="G126" s="66"/>
      <c r="H126" s="66"/>
      <c r="I126" s="76"/>
    </row>
    <row r="127" spans="3:9" x14ac:dyDescent="0.3">
      <c r="C127" s="53" t="s">
        <v>60</v>
      </c>
      <c r="D127" s="52" t="s">
        <v>265</v>
      </c>
      <c r="E127" s="30">
        <f>+SUM(E123:E126)</f>
        <v>1168.0905000000002</v>
      </c>
      <c r="F127" s="102">
        <f>+SUM(F123:F126)</f>
        <v>1165.3040000000001</v>
      </c>
      <c r="G127" s="66"/>
      <c r="H127" s="66"/>
      <c r="I127" s="76"/>
    </row>
    <row r="128" spans="3:9" x14ac:dyDescent="0.3">
      <c r="G128" s="76"/>
      <c r="H128" s="76"/>
      <c r="I128" s="76"/>
    </row>
    <row r="129" spans="3:9" x14ac:dyDescent="0.3">
      <c r="C129" s="12" t="s">
        <v>189</v>
      </c>
      <c r="G129" s="76"/>
      <c r="H129" s="76"/>
      <c r="I129" s="76"/>
    </row>
    <row r="130" spans="3:9" x14ac:dyDescent="0.3">
      <c r="C130" s="14"/>
      <c r="D130" s="35">
        <v>2023</v>
      </c>
      <c r="E130" s="35">
        <v>2024</v>
      </c>
      <c r="F130" s="77">
        <v>2025</v>
      </c>
      <c r="G130" s="79"/>
      <c r="H130" s="76"/>
      <c r="I130" s="76"/>
    </row>
    <row r="131" spans="3:9" x14ac:dyDescent="0.3">
      <c r="C131" s="29" t="s">
        <v>190</v>
      </c>
      <c r="D131" s="18">
        <v>271</v>
      </c>
      <c r="E131" s="18">
        <v>256</v>
      </c>
      <c r="F131" s="75">
        <v>254</v>
      </c>
      <c r="G131" s="66"/>
      <c r="H131" s="76"/>
      <c r="I131" s="76"/>
    </row>
    <row r="132" spans="3:9" x14ac:dyDescent="0.3">
      <c r="C132" s="29" t="s">
        <v>191</v>
      </c>
      <c r="D132" s="18">
        <v>13</v>
      </c>
      <c r="E132" s="18">
        <v>22</v>
      </c>
      <c r="F132" s="67">
        <v>15.6</v>
      </c>
      <c r="G132" s="66"/>
      <c r="H132" s="76"/>
      <c r="I132" s="76"/>
    </row>
    <row r="133" spans="3:9" x14ac:dyDescent="0.3">
      <c r="C133" s="29" t="s">
        <v>192</v>
      </c>
      <c r="D133" s="18">
        <v>3.3</v>
      </c>
      <c r="E133" s="18">
        <v>3.4</v>
      </c>
      <c r="F133" s="67">
        <v>1</v>
      </c>
      <c r="G133" s="66"/>
      <c r="H133" s="76"/>
      <c r="I133" s="76"/>
    </row>
    <row r="134" spans="3:9" x14ac:dyDescent="0.3">
      <c r="C134" s="29" t="s">
        <v>193</v>
      </c>
      <c r="D134" s="18">
        <v>431660</v>
      </c>
      <c r="E134" s="18">
        <v>483687</v>
      </c>
      <c r="F134" s="67">
        <v>511853.9</v>
      </c>
      <c r="G134" s="66"/>
      <c r="H134" s="76"/>
      <c r="I134" s="76"/>
    </row>
    <row r="135" spans="3:9" x14ac:dyDescent="0.3">
      <c r="C135" s="41" t="s">
        <v>194</v>
      </c>
      <c r="D135" s="18">
        <v>4391.8999999999996</v>
      </c>
      <c r="E135" s="18">
        <v>43326</v>
      </c>
      <c r="F135" s="67">
        <v>7061.5</v>
      </c>
      <c r="G135" s="66"/>
      <c r="H135" s="76"/>
      <c r="I135" s="76"/>
    </row>
    <row r="136" spans="3:9" x14ac:dyDescent="0.3">
      <c r="C136" s="41" t="s">
        <v>263</v>
      </c>
      <c r="D136" s="101" t="s">
        <v>265</v>
      </c>
      <c r="E136" s="101" t="s">
        <v>265</v>
      </c>
      <c r="F136" s="67">
        <v>1460</v>
      </c>
      <c r="G136" s="66"/>
      <c r="H136" s="76"/>
      <c r="I136" s="76"/>
    </row>
    <row r="137" spans="3:9" x14ac:dyDescent="0.3">
      <c r="C137" s="29" t="s">
        <v>195</v>
      </c>
      <c r="D137" s="18">
        <f>+SUM(D138:D144)</f>
        <v>672191</v>
      </c>
      <c r="E137" s="18">
        <f>+SUM(E138:E144)</f>
        <v>587378.27</v>
      </c>
      <c r="F137" s="67">
        <f>+SUM(F138:F144)</f>
        <v>850816.5</v>
      </c>
      <c r="G137" s="66"/>
      <c r="H137" s="76"/>
      <c r="I137" s="76"/>
    </row>
    <row r="138" spans="3:9" x14ac:dyDescent="0.3">
      <c r="C138" s="29" t="s">
        <v>196</v>
      </c>
      <c r="D138" s="18">
        <v>271</v>
      </c>
      <c r="E138" s="18">
        <v>552.27</v>
      </c>
      <c r="F138" s="67">
        <v>400</v>
      </c>
      <c r="G138" s="66"/>
      <c r="H138" s="76"/>
      <c r="I138" s="76"/>
    </row>
    <row r="139" spans="3:9" x14ac:dyDescent="0.3">
      <c r="C139" s="29" t="s">
        <v>197</v>
      </c>
      <c r="D139" s="101" t="s">
        <v>265</v>
      </c>
      <c r="E139" s="101" t="s">
        <v>265</v>
      </c>
      <c r="F139" s="67">
        <v>3023</v>
      </c>
      <c r="G139" s="66"/>
      <c r="H139" s="76"/>
      <c r="I139" s="76"/>
    </row>
    <row r="140" spans="3:9" x14ac:dyDescent="0.3">
      <c r="C140" s="29" t="s">
        <v>198</v>
      </c>
      <c r="D140" s="101" t="s">
        <v>265</v>
      </c>
      <c r="E140" s="101" t="s">
        <v>265</v>
      </c>
      <c r="F140" s="67">
        <v>3483</v>
      </c>
      <c r="G140" s="66"/>
      <c r="H140" s="76"/>
      <c r="I140" s="76"/>
    </row>
    <row r="141" spans="3:9" x14ac:dyDescent="0.3">
      <c r="C141" s="29" t="s">
        <v>199</v>
      </c>
      <c r="D141" s="18">
        <v>623192</v>
      </c>
      <c r="E141" s="18">
        <v>508446</v>
      </c>
      <c r="F141" s="67">
        <v>584697</v>
      </c>
      <c r="G141" s="66"/>
      <c r="H141" s="76"/>
      <c r="I141" s="76"/>
    </row>
    <row r="142" spans="3:9" x14ac:dyDescent="0.3">
      <c r="C142" s="29" t="s">
        <v>200</v>
      </c>
      <c r="D142" s="101" t="s">
        <v>265</v>
      </c>
      <c r="E142" s="101" t="s">
        <v>265</v>
      </c>
      <c r="F142" s="67">
        <v>2462</v>
      </c>
      <c r="G142" s="66"/>
      <c r="H142" s="76"/>
      <c r="I142" s="76"/>
    </row>
    <row r="143" spans="3:9" x14ac:dyDescent="0.3">
      <c r="C143" s="29" t="s">
        <v>201</v>
      </c>
      <c r="D143" s="18">
        <v>48728</v>
      </c>
      <c r="E143" s="18">
        <v>78380</v>
      </c>
      <c r="F143" s="67">
        <v>62145</v>
      </c>
      <c r="G143" s="66"/>
      <c r="H143" s="76"/>
      <c r="I143" s="76"/>
    </row>
    <row r="144" spans="3:9" x14ac:dyDescent="0.3">
      <c r="C144" s="29" t="s">
        <v>220</v>
      </c>
      <c r="D144" s="101" t="s">
        <v>265</v>
      </c>
      <c r="E144" s="101" t="s">
        <v>265</v>
      </c>
      <c r="F144" s="67">
        <v>194606.5</v>
      </c>
      <c r="G144" s="66"/>
      <c r="H144" s="76"/>
      <c r="I144" s="76"/>
    </row>
    <row r="145" spans="3:9" x14ac:dyDescent="0.3">
      <c r="C145" s="29" t="s">
        <v>257</v>
      </c>
      <c r="D145" s="18">
        <v>115648.408755335</v>
      </c>
      <c r="E145" s="18">
        <v>124923</v>
      </c>
      <c r="F145" s="67">
        <v>144907</v>
      </c>
      <c r="G145" s="66"/>
      <c r="H145" s="76"/>
      <c r="I145" s="76"/>
    </row>
    <row r="146" spans="3:9" x14ac:dyDescent="0.3">
      <c r="C146" s="29" t="s">
        <v>256</v>
      </c>
      <c r="D146" s="18">
        <v>105.27932364999999</v>
      </c>
      <c r="E146" s="18">
        <v>112.8</v>
      </c>
      <c r="F146" s="67">
        <v>102.7</v>
      </c>
      <c r="G146" s="66"/>
      <c r="H146" s="76"/>
      <c r="I146" s="76"/>
    </row>
    <row r="147" spans="3:9" x14ac:dyDescent="0.3">
      <c r="C147" s="29" t="s">
        <v>241</v>
      </c>
      <c r="D147" s="101" t="s">
        <v>265</v>
      </c>
      <c r="E147" s="101" t="s">
        <v>265</v>
      </c>
      <c r="F147" s="67">
        <v>484</v>
      </c>
      <c r="G147" s="66"/>
      <c r="H147" s="76"/>
      <c r="I147" s="76"/>
    </row>
    <row r="148" spans="3:9" x14ac:dyDescent="0.3">
      <c r="C148" s="29" t="s">
        <v>242</v>
      </c>
      <c r="D148" s="101" t="s">
        <v>265</v>
      </c>
      <c r="E148" s="101" t="s">
        <v>265</v>
      </c>
      <c r="F148" s="67">
        <v>145290</v>
      </c>
      <c r="G148" s="66"/>
      <c r="H148" s="76"/>
      <c r="I148" s="76"/>
    </row>
    <row r="149" spans="3:9" x14ac:dyDescent="0.3">
      <c r="C149" s="29" t="s">
        <v>243</v>
      </c>
      <c r="D149" s="101" t="s">
        <v>265</v>
      </c>
      <c r="E149" s="101" t="s">
        <v>265</v>
      </c>
      <c r="F149" s="67">
        <v>1669</v>
      </c>
      <c r="G149" s="66"/>
      <c r="H149" s="76"/>
      <c r="I149" s="76"/>
    </row>
    <row r="150" spans="3:9" x14ac:dyDescent="0.3">
      <c r="C150" s="29" t="s">
        <v>244</v>
      </c>
      <c r="D150" s="101" t="s">
        <v>265</v>
      </c>
      <c r="E150" s="101" t="s">
        <v>265</v>
      </c>
      <c r="F150" s="67">
        <v>2330</v>
      </c>
      <c r="G150" s="66"/>
      <c r="H150" s="76"/>
      <c r="I150" s="76"/>
    </row>
    <row r="151" spans="3:9" x14ac:dyDescent="0.3">
      <c r="C151" s="29" t="s">
        <v>245</v>
      </c>
      <c r="D151" s="101" t="s">
        <v>265</v>
      </c>
      <c r="E151" s="101" t="s">
        <v>265</v>
      </c>
      <c r="F151" s="67">
        <v>24358</v>
      </c>
      <c r="G151" s="66"/>
      <c r="H151" s="76"/>
      <c r="I151" s="76"/>
    </row>
    <row r="152" spans="3:9" x14ac:dyDescent="0.3">
      <c r="C152" s="29" t="s">
        <v>246</v>
      </c>
      <c r="D152" s="101" t="s">
        <v>265</v>
      </c>
      <c r="E152" s="101" t="s">
        <v>265</v>
      </c>
      <c r="F152" s="67">
        <v>174131</v>
      </c>
      <c r="G152" s="66"/>
      <c r="H152" s="76"/>
      <c r="I152" s="76"/>
    </row>
    <row r="153" spans="3:9" x14ac:dyDescent="0.3">
      <c r="C153" s="49" t="s">
        <v>264</v>
      </c>
      <c r="G153" s="76"/>
      <c r="H153" s="76"/>
      <c r="I153" s="76"/>
    </row>
    <row r="154" spans="3:9" x14ac:dyDescent="0.3">
      <c r="G154" s="76"/>
      <c r="H154" s="76"/>
      <c r="I154" s="76"/>
    </row>
    <row r="155" spans="3:9" x14ac:dyDescent="0.3">
      <c r="G155" s="76"/>
      <c r="H155" s="76"/>
      <c r="I155" s="76"/>
    </row>
    <row r="156" spans="3:9" x14ac:dyDescent="0.3">
      <c r="C156" s="31" t="s">
        <v>162</v>
      </c>
      <c r="G156" s="76"/>
      <c r="H156" s="76"/>
      <c r="I156" s="76"/>
    </row>
    <row r="157" spans="3:9" x14ac:dyDescent="0.3">
      <c r="C157" s="14"/>
      <c r="D157" s="35">
        <v>2023</v>
      </c>
      <c r="E157" s="35">
        <v>2024</v>
      </c>
      <c r="F157" s="77">
        <v>2025</v>
      </c>
      <c r="G157" s="79"/>
      <c r="H157" s="76"/>
      <c r="I157" s="76"/>
    </row>
    <row r="158" spans="3:9" x14ac:dyDescent="0.3">
      <c r="C158" s="29" t="s">
        <v>158</v>
      </c>
      <c r="D158" s="101" t="s">
        <v>265</v>
      </c>
      <c r="E158" s="18">
        <v>9</v>
      </c>
      <c r="F158" s="67">
        <v>9</v>
      </c>
      <c r="G158" s="66"/>
      <c r="H158" s="76"/>
      <c r="I158" s="76"/>
    </row>
    <row r="159" spans="3:9" x14ac:dyDescent="0.3">
      <c r="C159" s="29" t="s">
        <v>159</v>
      </c>
      <c r="D159" s="101" t="s">
        <v>265</v>
      </c>
      <c r="E159" s="18">
        <v>153.61000000000001</v>
      </c>
      <c r="F159" s="67">
        <v>151.4</v>
      </c>
      <c r="G159" s="66"/>
      <c r="H159" s="76"/>
      <c r="I159" s="76"/>
    </row>
    <row r="160" spans="3:9" x14ac:dyDescent="0.3">
      <c r="C160" s="24" t="s">
        <v>160</v>
      </c>
      <c r="D160" s="101" t="s">
        <v>265</v>
      </c>
      <c r="E160" s="18">
        <v>2.0099999999999998</v>
      </c>
      <c r="F160" s="67">
        <v>0.31</v>
      </c>
      <c r="G160" s="66"/>
      <c r="H160" s="76"/>
      <c r="I160" s="76"/>
    </row>
    <row r="161" spans="3:75" x14ac:dyDescent="0.3">
      <c r="C161" s="24" t="s">
        <v>161</v>
      </c>
      <c r="D161" s="101" t="s">
        <v>265</v>
      </c>
      <c r="E161" s="18">
        <v>151.6</v>
      </c>
      <c r="F161" s="67">
        <v>151.1</v>
      </c>
      <c r="G161" s="66"/>
      <c r="H161" s="76"/>
      <c r="I161" s="76"/>
    </row>
    <row r="162" spans="3:75" x14ac:dyDescent="0.3">
      <c r="C162" s="49" t="s">
        <v>277</v>
      </c>
      <c r="G162" s="76"/>
      <c r="H162" s="76"/>
    </row>
    <row r="163" spans="3:75" x14ac:dyDescent="0.3">
      <c r="G163" s="76"/>
      <c r="H163" s="76"/>
    </row>
    <row r="164" spans="3:75" x14ac:dyDescent="0.3">
      <c r="G164" s="76"/>
      <c r="H164" s="76"/>
    </row>
    <row r="165" spans="3:75" x14ac:dyDescent="0.3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3:75" x14ac:dyDescent="0.3">
      <c r="C166" s="49" t="s">
        <v>285</v>
      </c>
    </row>
    <row r="168" spans="3:75" x14ac:dyDescent="0.3">
      <c r="C168" s="14"/>
    </row>
    <row r="169" spans="3:75" x14ac:dyDescent="0.3">
      <c r="C169" s="14"/>
    </row>
    <row r="170" spans="3:75" x14ac:dyDescent="0.3">
      <c r="C170" s="14"/>
    </row>
    <row r="171" spans="3:75" x14ac:dyDescent="0.3">
      <c r="C171" s="14"/>
    </row>
    <row r="172" spans="3:75" x14ac:dyDescent="0.3">
      <c r="C172" s="14"/>
    </row>
    <row r="173" spans="3:75" x14ac:dyDescent="0.3">
      <c r="C173" s="14"/>
    </row>
    <row r="174" spans="3:75" x14ac:dyDescent="0.3">
      <c r="C174" s="14"/>
    </row>
    <row r="175" spans="3:75" x14ac:dyDescent="0.3">
      <c r="C175" s="14"/>
    </row>
    <row r="176" spans="3:75" x14ac:dyDescent="0.3">
      <c r="C176" s="14"/>
    </row>
    <row r="177" spans="3:3" x14ac:dyDescent="0.3">
      <c r="C177" s="14"/>
    </row>
    <row r="178" spans="3:3" x14ac:dyDescent="0.3">
      <c r="C178" s="14"/>
    </row>
    <row r="179" spans="3:3" x14ac:dyDescent="0.3">
      <c r="C179" s="14"/>
    </row>
    <row r="180" spans="3:3" x14ac:dyDescent="0.3">
      <c r="C180" s="14"/>
    </row>
    <row r="181" spans="3:3" x14ac:dyDescent="0.3">
      <c r="C181" s="14"/>
    </row>
    <row r="182" spans="3:3" x14ac:dyDescent="0.3">
      <c r="C182" s="14"/>
    </row>
    <row r="183" spans="3:3" x14ac:dyDescent="0.3">
      <c r="C183" s="14"/>
    </row>
    <row r="184" spans="3:3" x14ac:dyDescent="0.3">
      <c r="C184" s="14"/>
    </row>
    <row r="185" spans="3:3" x14ac:dyDescent="0.3">
      <c r="C185" s="14"/>
    </row>
    <row r="186" spans="3:3" x14ac:dyDescent="0.3">
      <c r="C186" s="14"/>
    </row>
    <row r="187" spans="3:3" x14ac:dyDescent="0.3">
      <c r="C187" s="14"/>
    </row>
    <row r="188" spans="3:3" x14ac:dyDescent="0.3">
      <c r="C188" s="14"/>
    </row>
    <row r="189" spans="3:3" x14ac:dyDescent="0.3">
      <c r="C189" s="14"/>
    </row>
    <row r="190" spans="3:3" x14ac:dyDescent="0.3">
      <c r="C190" s="14"/>
    </row>
    <row r="191" spans="3:3" x14ac:dyDescent="0.3">
      <c r="C191" s="14"/>
    </row>
    <row r="192" spans="3:3" x14ac:dyDescent="0.3">
      <c r="C192" s="14"/>
    </row>
    <row r="193" spans="3:3" x14ac:dyDescent="0.3">
      <c r="C193" s="14"/>
    </row>
    <row r="194" spans="3:3" x14ac:dyDescent="0.3">
      <c r="C194" s="14"/>
    </row>
    <row r="195" spans="3:3" x14ac:dyDescent="0.3">
      <c r="C195" s="14"/>
    </row>
    <row r="196" spans="3:3" x14ac:dyDescent="0.3">
      <c r="C196" s="14"/>
    </row>
  </sheetData>
  <mergeCells count="9">
    <mergeCell ref="D47:E47"/>
    <mergeCell ref="F47:G47"/>
    <mergeCell ref="L46:O46"/>
    <mergeCell ref="H46:K46"/>
    <mergeCell ref="L47:M47"/>
    <mergeCell ref="H47:I47"/>
    <mergeCell ref="D46:G46"/>
    <mergeCell ref="N47:O47"/>
    <mergeCell ref="J47:K47"/>
  </mergeCells>
  <pageMargins left="0.7" right="0.7" top="0.75" bottom="0.75" header="0.3" footer="0.3"/>
  <pageSetup paperSize="9" orientation="portrait" r:id="rId1"/>
  <customProperties>
    <customPr name="layoutContexts" r:id="rId2"/>
    <customPr name="TGK_LAUNCHED_SHEET" r:id="rId3"/>
    <customPr name="TGK_ORIGINAL_TEMPLATE_SHEET" r:id="rId4"/>
    <customPr name="TGK_RL_ITEM_ID" r:id="rId5"/>
    <customPr name="TGK_SHEET_ID" r:id="rId6"/>
    <customPr name="TGK_SHEET_POSITION" r:id="rId7"/>
  </customProperties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86FBB-9DAA-48A7-8CE6-D28603EA8B1A}">
  <dimension ref="B4:AW130"/>
  <sheetViews>
    <sheetView showGridLines="0" zoomScale="70" zoomScaleNormal="70" workbookViewId="0">
      <selection activeCell="C83" sqref="C83:L85"/>
    </sheetView>
  </sheetViews>
  <sheetFormatPr defaultColWidth="8.7265625" defaultRowHeight="13" x14ac:dyDescent="0.3"/>
  <cols>
    <col min="1" max="1" width="2.7265625" style="9" customWidth="1"/>
    <col min="2" max="2" width="12.7265625" style="9" customWidth="1"/>
    <col min="3" max="3" width="42.7265625" style="9" customWidth="1"/>
    <col min="4" max="4" width="16.54296875" style="9" customWidth="1"/>
    <col min="5" max="5" width="15.81640625" style="9" customWidth="1"/>
    <col min="6" max="6" width="14.453125" style="9" customWidth="1"/>
    <col min="7" max="20" width="15.7265625" style="9" customWidth="1"/>
    <col min="21" max="21" width="100.7265625" style="9" customWidth="1"/>
    <col min="22" max="16384" width="8.7265625" style="9"/>
  </cols>
  <sheetData>
    <row r="4" spans="2:20" x14ac:dyDescent="0.3">
      <c r="B4" s="11"/>
      <c r="C4" s="12" t="s">
        <v>25</v>
      </c>
      <c r="T4" s="10"/>
    </row>
    <row r="5" spans="2:20" x14ac:dyDescent="0.3">
      <c r="C5" s="13"/>
      <c r="D5" s="13"/>
      <c r="E5" s="13"/>
      <c r="F5" s="13"/>
      <c r="T5" s="10"/>
    </row>
    <row r="6" spans="2:20" x14ac:dyDescent="0.3">
      <c r="C6" s="43"/>
      <c r="D6" s="14"/>
      <c r="G6" s="14"/>
    </row>
    <row r="7" spans="2:20" x14ac:dyDescent="0.3">
      <c r="C7" s="12" t="s">
        <v>30</v>
      </c>
      <c r="D7" s="14"/>
      <c r="G7" s="14"/>
    </row>
    <row r="8" spans="2:20" x14ac:dyDescent="0.3">
      <c r="C8" s="12"/>
      <c r="D8" s="44">
        <v>2023</v>
      </c>
      <c r="E8" s="44">
        <v>2024</v>
      </c>
      <c r="F8" s="44">
        <v>2025</v>
      </c>
      <c r="G8" s="14"/>
    </row>
    <row r="9" spans="2:20" hidden="1" x14ac:dyDescent="0.3">
      <c r="D9" s="35" t="s">
        <v>234</v>
      </c>
      <c r="E9" s="35" t="s">
        <v>233</v>
      </c>
      <c r="F9" s="35" t="s">
        <v>232</v>
      </c>
      <c r="G9" s="14"/>
      <c r="H9" s="14"/>
    </row>
    <row r="10" spans="2:20" hidden="1" x14ac:dyDescent="0.3">
      <c r="D10" s="35" t="s">
        <v>0</v>
      </c>
      <c r="E10" s="35" t="s">
        <v>0</v>
      </c>
      <c r="F10" s="35" t="s">
        <v>0</v>
      </c>
      <c r="G10" s="14"/>
      <c r="H10" s="14"/>
    </row>
    <row r="11" spans="2:20" x14ac:dyDescent="0.3">
      <c r="C11" s="29" t="s">
        <v>26</v>
      </c>
      <c r="D11" s="18">
        <v>2530</v>
      </c>
      <c r="E11" s="18">
        <v>2601</v>
      </c>
      <c r="F11" s="18">
        <v>2595</v>
      </c>
    </row>
    <row r="12" spans="2:20" x14ac:dyDescent="0.3">
      <c r="C12" s="24" t="s">
        <v>278</v>
      </c>
      <c r="D12" s="101" t="s">
        <v>266</v>
      </c>
      <c r="E12" s="101" t="s">
        <v>266</v>
      </c>
      <c r="F12" s="18">
        <v>2516</v>
      </c>
      <c r="G12" s="40"/>
    </row>
    <row r="13" spans="2:20" x14ac:dyDescent="0.3">
      <c r="C13" s="24" t="s">
        <v>20</v>
      </c>
      <c r="D13" s="18">
        <v>2365</v>
      </c>
      <c r="E13" s="18">
        <v>2442</v>
      </c>
      <c r="F13" s="18">
        <v>2428</v>
      </c>
    </row>
    <row r="14" spans="2:20" x14ac:dyDescent="0.3">
      <c r="C14" s="24" t="s">
        <v>21</v>
      </c>
      <c r="D14" s="18">
        <v>312</v>
      </c>
      <c r="E14" s="18">
        <v>310</v>
      </c>
      <c r="F14" s="18">
        <v>324</v>
      </c>
    </row>
    <row r="15" spans="2:20" x14ac:dyDescent="0.3">
      <c r="C15" s="29" t="s">
        <v>27</v>
      </c>
      <c r="D15" s="37"/>
      <c r="E15" s="37"/>
      <c r="F15" s="37"/>
    </row>
    <row r="16" spans="2:20" x14ac:dyDescent="0.3">
      <c r="C16" s="29" t="s">
        <v>15</v>
      </c>
      <c r="D16" s="30">
        <f>D17+D18</f>
        <v>32</v>
      </c>
      <c r="E16" s="30">
        <f>E17+E18</f>
        <v>28</v>
      </c>
      <c r="F16" s="30">
        <f>F17+F18</f>
        <v>30</v>
      </c>
    </row>
    <row r="17" spans="3:8" hidden="1" x14ac:dyDescent="0.3">
      <c r="C17" s="24" t="s">
        <v>16</v>
      </c>
      <c r="D17" s="18">
        <v>27</v>
      </c>
      <c r="E17" s="18">
        <v>24</v>
      </c>
      <c r="F17" s="18">
        <v>26</v>
      </c>
    </row>
    <row r="18" spans="3:8" x14ac:dyDescent="0.3">
      <c r="C18" s="24" t="s">
        <v>24</v>
      </c>
      <c r="D18" s="18">
        <v>5</v>
      </c>
      <c r="E18" s="18">
        <v>4</v>
      </c>
      <c r="F18" s="18">
        <v>4</v>
      </c>
    </row>
    <row r="19" spans="3:8" x14ac:dyDescent="0.3">
      <c r="C19" s="29" t="s">
        <v>17</v>
      </c>
      <c r="D19" s="30">
        <f>D20+D21</f>
        <v>148</v>
      </c>
      <c r="E19" s="30">
        <f>E20+E21</f>
        <v>155</v>
      </c>
      <c r="F19" s="30">
        <f>F20+F21</f>
        <v>156</v>
      </c>
    </row>
    <row r="20" spans="3:8" hidden="1" x14ac:dyDescent="0.3">
      <c r="C20" s="24" t="s">
        <v>16</v>
      </c>
      <c r="D20" s="18">
        <v>109</v>
      </c>
      <c r="E20" s="18">
        <v>111</v>
      </c>
      <c r="F20" s="18">
        <v>109</v>
      </c>
    </row>
    <row r="21" spans="3:8" x14ac:dyDescent="0.3">
      <c r="C21" s="24" t="s">
        <v>24</v>
      </c>
      <c r="D21" s="18">
        <v>39</v>
      </c>
      <c r="E21" s="18">
        <v>44</v>
      </c>
      <c r="F21" s="18">
        <v>47</v>
      </c>
    </row>
    <row r="22" spans="3:8" x14ac:dyDescent="0.3">
      <c r="C22" s="29" t="s">
        <v>18</v>
      </c>
      <c r="D22" s="30">
        <f>D23+D24</f>
        <v>1383</v>
      </c>
      <c r="E22" s="30">
        <f>E23+E24</f>
        <v>1440</v>
      </c>
      <c r="F22" s="30">
        <f>F23+F24</f>
        <v>1431</v>
      </c>
    </row>
    <row r="23" spans="3:8" hidden="1" x14ac:dyDescent="0.3">
      <c r="C23" s="24" t="s">
        <v>16</v>
      </c>
      <c r="D23" s="18">
        <v>871</v>
      </c>
      <c r="E23" s="18">
        <v>903</v>
      </c>
      <c r="F23" s="18">
        <v>875</v>
      </c>
    </row>
    <row r="24" spans="3:8" x14ac:dyDescent="0.3">
      <c r="C24" s="24" t="s">
        <v>24</v>
      </c>
      <c r="D24" s="18">
        <v>512</v>
      </c>
      <c r="E24" s="18">
        <v>537</v>
      </c>
      <c r="F24" s="18">
        <v>556</v>
      </c>
    </row>
    <row r="25" spans="3:8" x14ac:dyDescent="0.3">
      <c r="C25" s="29" t="s">
        <v>19</v>
      </c>
      <c r="D25" s="30">
        <f>D26+D27</f>
        <v>967</v>
      </c>
      <c r="E25" s="30">
        <f>E26+E27</f>
        <v>978</v>
      </c>
      <c r="F25" s="30">
        <f>F26+F27</f>
        <v>978</v>
      </c>
    </row>
    <row r="26" spans="3:8" hidden="1" x14ac:dyDescent="0.3">
      <c r="C26" s="24" t="s">
        <v>16</v>
      </c>
      <c r="D26" s="18">
        <v>964</v>
      </c>
      <c r="E26" s="18">
        <v>974</v>
      </c>
      <c r="F26" s="18">
        <v>970</v>
      </c>
    </row>
    <row r="27" spans="3:8" x14ac:dyDescent="0.3">
      <c r="C27" s="24" t="s">
        <v>24</v>
      </c>
      <c r="D27" s="18">
        <v>3</v>
      </c>
      <c r="E27" s="18">
        <v>4</v>
      </c>
      <c r="F27" s="18">
        <v>8</v>
      </c>
    </row>
    <row r="28" spans="3:8" x14ac:dyDescent="0.3">
      <c r="C28" s="112" t="s">
        <v>279</v>
      </c>
    </row>
    <row r="29" spans="3:8" x14ac:dyDescent="0.3">
      <c r="C29" s="14"/>
    </row>
    <row r="30" spans="3:8" x14ac:dyDescent="0.3">
      <c r="C30" s="12" t="s">
        <v>31</v>
      </c>
    </row>
    <row r="31" spans="3:8" x14ac:dyDescent="0.3">
      <c r="C31" s="12"/>
      <c r="D31" s="44">
        <v>2023</v>
      </c>
      <c r="E31" s="44">
        <v>2024</v>
      </c>
      <c r="F31" s="44">
        <v>2025</v>
      </c>
    </row>
    <row r="32" spans="3:8" hidden="1" x14ac:dyDescent="0.3">
      <c r="D32" s="32" t="s">
        <v>234</v>
      </c>
      <c r="E32" s="32" t="s">
        <v>233</v>
      </c>
      <c r="F32" s="32" t="s">
        <v>232</v>
      </c>
      <c r="G32" s="14"/>
      <c r="H32" s="14"/>
    </row>
    <row r="33" spans="3:8" hidden="1" x14ac:dyDescent="0.3">
      <c r="D33" s="32" t="s">
        <v>0</v>
      </c>
      <c r="E33" s="32" t="s">
        <v>0</v>
      </c>
      <c r="F33" s="32" t="s">
        <v>0</v>
      </c>
      <c r="G33" s="14"/>
      <c r="H33" s="14"/>
    </row>
    <row r="34" spans="3:8" x14ac:dyDescent="0.3">
      <c r="C34" s="29" t="s">
        <v>28</v>
      </c>
      <c r="D34" s="18">
        <v>258</v>
      </c>
      <c r="E34" s="18">
        <v>220</v>
      </c>
      <c r="F34" s="18">
        <v>218</v>
      </c>
    </row>
    <row r="35" spans="3:8" x14ac:dyDescent="0.3">
      <c r="C35" s="24" t="s">
        <v>22</v>
      </c>
      <c r="D35" s="18">
        <v>98</v>
      </c>
      <c r="E35" s="18">
        <v>80</v>
      </c>
      <c r="F35" s="18">
        <v>91</v>
      </c>
    </row>
    <row r="36" spans="3:8" x14ac:dyDescent="0.3">
      <c r="C36" s="24" t="s">
        <v>23</v>
      </c>
      <c r="D36" s="18">
        <v>154</v>
      </c>
      <c r="E36" s="18">
        <v>167</v>
      </c>
      <c r="F36" s="18">
        <v>119</v>
      </c>
    </row>
    <row r="37" spans="3:8" x14ac:dyDescent="0.3">
      <c r="C37" s="24" t="s">
        <v>284</v>
      </c>
      <c r="D37" s="101" t="s">
        <v>266</v>
      </c>
      <c r="E37" s="101" t="s">
        <v>266</v>
      </c>
      <c r="F37" s="18">
        <v>46</v>
      </c>
    </row>
    <row r="38" spans="3:8" x14ac:dyDescent="0.3">
      <c r="C38" s="24" t="s">
        <v>24</v>
      </c>
      <c r="D38" s="18">
        <v>44</v>
      </c>
      <c r="E38" s="18">
        <v>47</v>
      </c>
      <c r="F38" s="18">
        <v>54</v>
      </c>
    </row>
    <row r="39" spans="3:8" x14ac:dyDescent="0.3">
      <c r="C39" s="29" t="s">
        <v>29</v>
      </c>
      <c r="D39" s="18">
        <v>166</v>
      </c>
      <c r="E39" s="18">
        <v>146</v>
      </c>
      <c r="F39" s="18">
        <v>239</v>
      </c>
    </row>
    <row r="40" spans="3:8" x14ac:dyDescent="0.3">
      <c r="C40" s="112" t="s">
        <v>279</v>
      </c>
    </row>
    <row r="41" spans="3:8" x14ac:dyDescent="0.3">
      <c r="C41" s="14"/>
    </row>
    <row r="42" spans="3:8" x14ac:dyDescent="0.3">
      <c r="C42" s="12" t="s">
        <v>38</v>
      </c>
    </row>
    <row r="43" spans="3:8" x14ac:dyDescent="0.3">
      <c r="C43" s="12"/>
      <c r="D43" s="44">
        <v>2023</v>
      </c>
      <c r="E43" s="44">
        <v>2024</v>
      </c>
      <c r="F43" s="44">
        <v>2025</v>
      </c>
    </row>
    <row r="44" spans="3:8" hidden="1" x14ac:dyDescent="0.3">
      <c r="D44" s="32" t="s">
        <v>234</v>
      </c>
      <c r="E44" s="32" t="s">
        <v>233</v>
      </c>
      <c r="F44" s="32" t="s">
        <v>232</v>
      </c>
      <c r="G44" s="14"/>
      <c r="H44" s="14"/>
    </row>
    <row r="45" spans="3:8" hidden="1" x14ac:dyDescent="0.3">
      <c r="D45" s="32" t="s">
        <v>0</v>
      </c>
      <c r="E45" s="32" t="s">
        <v>0</v>
      </c>
      <c r="F45" s="32" t="s">
        <v>0</v>
      </c>
      <c r="G45" s="14"/>
      <c r="H45" s="14"/>
    </row>
    <row r="46" spans="3:8" x14ac:dyDescent="0.3">
      <c r="C46" s="29" t="s">
        <v>37</v>
      </c>
      <c r="D46" s="18">
        <v>13</v>
      </c>
      <c r="E46" s="18">
        <v>10</v>
      </c>
      <c r="F46" s="18">
        <v>15</v>
      </c>
    </row>
    <row r="47" spans="3:8" x14ac:dyDescent="0.3">
      <c r="C47" s="24" t="s">
        <v>32</v>
      </c>
      <c r="D47" s="18">
        <v>1</v>
      </c>
      <c r="E47" s="18">
        <v>3</v>
      </c>
      <c r="F47" s="18">
        <v>6</v>
      </c>
    </row>
    <row r="48" spans="3:8" x14ac:dyDescent="0.3">
      <c r="C48" s="29" t="s">
        <v>33</v>
      </c>
      <c r="D48" s="18">
        <v>69710.519</v>
      </c>
      <c r="E48" s="18">
        <v>92510.36</v>
      </c>
      <c r="F48" s="18">
        <v>88849.55</v>
      </c>
    </row>
    <row r="49" spans="3:8" x14ac:dyDescent="0.3">
      <c r="C49" s="29" t="s">
        <v>34</v>
      </c>
      <c r="D49" s="30">
        <f>IFERROR(D48/D50,0)</f>
        <v>27.553564822134387</v>
      </c>
      <c r="E49" s="30">
        <f>IFERROR(E48/E50,0)</f>
        <v>35.567227989234908</v>
      </c>
      <c r="F49" s="30">
        <f>IFERROR(F48/F50,0)</f>
        <v>34.238747591522156</v>
      </c>
    </row>
    <row r="50" spans="3:8" hidden="1" x14ac:dyDescent="0.3">
      <c r="C50" s="45" t="s">
        <v>36</v>
      </c>
      <c r="D50" s="18">
        <v>2530</v>
      </c>
      <c r="E50" s="18">
        <v>2601</v>
      </c>
      <c r="F50" s="18">
        <v>2595</v>
      </c>
    </row>
    <row r="51" spans="3:8" x14ac:dyDescent="0.3">
      <c r="C51" s="14"/>
    </row>
    <row r="52" spans="3:8" x14ac:dyDescent="0.3">
      <c r="C52" s="14"/>
    </row>
    <row r="53" spans="3:8" x14ac:dyDescent="0.3">
      <c r="C53" s="12" t="s">
        <v>39</v>
      </c>
    </row>
    <row r="54" spans="3:8" x14ac:dyDescent="0.3">
      <c r="D54" s="44">
        <v>2023</v>
      </c>
      <c r="E54" s="44">
        <v>2024</v>
      </c>
      <c r="F54" s="44">
        <v>2025</v>
      </c>
    </row>
    <row r="55" spans="3:8" hidden="1" x14ac:dyDescent="0.3">
      <c r="C55" s="14"/>
      <c r="D55" s="35" t="s">
        <v>234</v>
      </c>
      <c r="E55" s="35" t="s">
        <v>233</v>
      </c>
      <c r="F55" s="35" t="s">
        <v>232</v>
      </c>
      <c r="G55" s="14"/>
      <c r="H55" s="14"/>
    </row>
    <row r="56" spans="3:8" hidden="1" x14ac:dyDescent="0.3">
      <c r="D56" s="35" t="s">
        <v>0</v>
      </c>
      <c r="E56" s="35" t="s">
        <v>0</v>
      </c>
      <c r="F56" s="35" t="s">
        <v>0</v>
      </c>
      <c r="G56" s="14"/>
      <c r="H56" s="14"/>
    </row>
    <row r="57" spans="3:8" x14ac:dyDescent="0.3">
      <c r="C57" s="29" t="s">
        <v>40</v>
      </c>
      <c r="D57" s="18">
        <v>1268</v>
      </c>
      <c r="E57" s="18">
        <v>1348</v>
      </c>
      <c r="F57" s="18">
        <v>1403</v>
      </c>
    </row>
    <row r="58" spans="3:8" x14ac:dyDescent="0.3">
      <c r="C58" s="29" t="s">
        <v>35</v>
      </c>
      <c r="D58" s="18">
        <v>725985.96</v>
      </c>
      <c r="E58" s="18">
        <v>785017.62</v>
      </c>
      <c r="F58" s="18">
        <v>802122</v>
      </c>
    </row>
    <row r="59" spans="3:8" x14ac:dyDescent="0.3">
      <c r="C59" s="29" t="s">
        <v>41</v>
      </c>
      <c r="D59" s="18">
        <v>90748.244999999995</v>
      </c>
      <c r="E59" s="18">
        <v>98127.2</v>
      </c>
      <c r="F59" s="18">
        <v>100265</v>
      </c>
    </row>
    <row r="60" spans="3:8" x14ac:dyDescent="0.3">
      <c r="C60" s="14"/>
    </row>
    <row r="61" spans="3:8" x14ac:dyDescent="0.3">
      <c r="C61" s="14"/>
    </row>
    <row r="62" spans="3:8" x14ac:dyDescent="0.3">
      <c r="C62" s="12" t="s">
        <v>42</v>
      </c>
    </row>
    <row r="63" spans="3:8" x14ac:dyDescent="0.3">
      <c r="D63" s="44">
        <v>2023</v>
      </c>
      <c r="E63" s="44">
        <v>2024</v>
      </c>
      <c r="F63" s="44">
        <v>2025</v>
      </c>
    </row>
    <row r="64" spans="3:8" hidden="1" x14ac:dyDescent="0.3">
      <c r="D64" s="35" t="s">
        <v>234</v>
      </c>
      <c r="E64" s="35" t="s">
        <v>233</v>
      </c>
      <c r="F64" s="35" t="s">
        <v>232</v>
      </c>
      <c r="G64" s="14"/>
      <c r="H64" s="14"/>
    </row>
    <row r="65" spans="3:8" hidden="1" x14ac:dyDescent="0.3">
      <c r="D65" s="35" t="s">
        <v>0</v>
      </c>
      <c r="E65" s="35" t="s">
        <v>0</v>
      </c>
      <c r="F65" s="35" t="s">
        <v>0</v>
      </c>
      <c r="G65" s="14"/>
      <c r="H65" s="14"/>
    </row>
    <row r="66" spans="3:8" x14ac:dyDescent="0.3">
      <c r="C66" s="29" t="s">
        <v>46</v>
      </c>
      <c r="D66" s="18">
        <v>65</v>
      </c>
      <c r="E66" s="18">
        <v>57</v>
      </c>
      <c r="F66" s="18">
        <v>47</v>
      </c>
    </row>
    <row r="67" spans="3:8" x14ac:dyDescent="0.3">
      <c r="C67" s="24" t="s">
        <v>47</v>
      </c>
      <c r="D67" s="18">
        <v>0</v>
      </c>
      <c r="E67" s="18">
        <v>1</v>
      </c>
      <c r="F67" s="18">
        <v>0</v>
      </c>
    </row>
    <row r="68" spans="3:8" x14ac:dyDescent="0.3">
      <c r="C68" s="24" t="s">
        <v>127</v>
      </c>
      <c r="D68" s="18">
        <v>0</v>
      </c>
      <c r="E68" s="18">
        <v>0</v>
      </c>
      <c r="F68" s="18">
        <v>0</v>
      </c>
    </row>
    <row r="69" spans="3:8" x14ac:dyDescent="0.3">
      <c r="C69" s="29" t="s">
        <v>48</v>
      </c>
      <c r="D69" s="18">
        <v>1685</v>
      </c>
      <c r="E69" s="18">
        <v>2102</v>
      </c>
      <c r="F69" s="18">
        <v>1770</v>
      </c>
    </row>
    <row r="70" spans="3:8" hidden="1" x14ac:dyDescent="0.3">
      <c r="C70" s="45" t="s">
        <v>45</v>
      </c>
      <c r="D70" s="18">
        <v>4154078</v>
      </c>
      <c r="E70" s="18">
        <v>4327998</v>
      </c>
      <c r="F70" s="18">
        <v>4350469</v>
      </c>
    </row>
    <row r="71" spans="3:8" x14ac:dyDescent="0.3">
      <c r="C71" s="29" t="s">
        <v>49</v>
      </c>
      <c r="D71" s="30">
        <f>IFERROR(D66*1000000/D70,0)</f>
        <v>15.647274798402918</v>
      </c>
      <c r="E71" s="30">
        <f>IFERROR(E66*1000000/E70,0)</f>
        <v>13.170061538845443</v>
      </c>
      <c r="F71" s="30">
        <f>IFERROR(F66*1000000/F70,0)</f>
        <v>10.803432917232602</v>
      </c>
    </row>
    <row r="72" spans="3:8" x14ac:dyDescent="0.3">
      <c r="C72" s="29" t="s">
        <v>50</v>
      </c>
      <c r="D72" s="30">
        <f>IFERROR(D69*1000/D70,0)</f>
        <v>0.40562550823552179</v>
      </c>
      <c r="E72" s="30">
        <f>IFERROR(E69*1000/E70,0)</f>
        <v>0.48567490095882671</v>
      </c>
      <c r="F72" s="30">
        <f>IFERROR(F69*1000/F70,0)</f>
        <v>0.40685268645748307</v>
      </c>
    </row>
    <row r="73" spans="3:8" x14ac:dyDescent="0.3">
      <c r="C73" s="29" t="s">
        <v>51</v>
      </c>
      <c r="D73" s="113"/>
      <c r="E73" s="113"/>
      <c r="F73" s="113"/>
    </row>
    <row r="74" spans="3:8" x14ac:dyDescent="0.3">
      <c r="C74" s="29" t="s">
        <v>52</v>
      </c>
      <c r="D74" s="18">
        <v>11</v>
      </c>
      <c r="E74" s="18">
        <v>6</v>
      </c>
      <c r="F74" s="18">
        <v>6</v>
      </c>
    </row>
    <row r="75" spans="3:8" x14ac:dyDescent="0.3">
      <c r="C75" s="24" t="s">
        <v>43</v>
      </c>
      <c r="D75" s="18">
        <v>0</v>
      </c>
      <c r="E75" s="18">
        <v>0</v>
      </c>
      <c r="F75" s="18">
        <v>0</v>
      </c>
    </row>
    <row r="76" spans="3:8" x14ac:dyDescent="0.3">
      <c r="C76" s="24" t="s">
        <v>44</v>
      </c>
      <c r="D76" s="18">
        <v>0</v>
      </c>
      <c r="E76" s="18">
        <v>0</v>
      </c>
      <c r="F76" s="18">
        <v>0</v>
      </c>
    </row>
    <row r="77" spans="3:8" x14ac:dyDescent="0.3">
      <c r="C77" s="29" t="s">
        <v>53</v>
      </c>
      <c r="D77" s="18">
        <v>150</v>
      </c>
      <c r="E77" s="18">
        <v>24</v>
      </c>
      <c r="F77" s="18">
        <v>93</v>
      </c>
    </row>
    <row r="78" spans="3:8" x14ac:dyDescent="0.3">
      <c r="C78" s="84" t="s">
        <v>280</v>
      </c>
    </row>
    <row r="79" spans="3:8" x14ac:dyDescent="0.3">
      <c r="C79" s="84" t="s">
        <v>281</v>
      </c>
    </row>
    <row r="80" spans="3:8" x14ac:dyDescent="0.3">
      <c r="C80" s="84" t="s">
        <v>282</v>
      </c>
    </row>
    <row r="81" spans="3:49" x14ac:dyDescent="0.3">
      <c r="C81" s="84" t="s">
        <v>283</v>
      </c>
    </row>
    <row r="83" spans="3:49" x14ac:dyDescent="0.3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</row>
    <row r="84" spans="3:49" x14ac:dyDescent="0.3">
      <c r="C84" s="49" t="s">
        <v>285</v>
      </c>
    </row>
    <row r="94" spans="3:49" x14ac:dyDescent="0.3">
      <c r="C94" s="14"/>
    </row>
    <row r="95" spans="3:49" x14ac:dyDescent="0.3">
      <c r="C95" s="14"/>
    </row>
    <row r="96" spans="3:49" x14ac:dyDescent="0.3">
      <c r="C96" s="14"/>
    </row>
    <row r="97" spans="3:3" x14ac:dyDescent="0.3">
      <c r="C97" s="14"/>
    </row>
    <row r="98" spans="3:3" x14ac:dyDescent="0.3">
      <c r="C98" s="14"/>
    </row>
    <row r="99" spans="3:3" x14ac:dyDescent="0.3">
      <c r="C99" s="14"/>
    </row>
    <row r="100" spans="3:3" x14ac:dyDescent="0.3">
      <c r="C100" s="14"/>
    </row>
    <row r="101" spans="3:3" x14ac:dyDescent="0.3">
      <c r="C101" s="14"/>
    </row>
    <row r="102" spans="3:3" x14ac:dyDescent="0.3">
      <c r="C102" s="14"/>
    </row>
    <row r="103" spans="3:3" x14ac:dyDescent="0.3">
      <c r="C103" s="14"/>
    </row>
    <row r="104" spans="3:3" x14ac:dyDescent="0.3">
      <c r="C104" s="14"/>
    </row>
    <row r="105" spans="3:3" x14ac:dyDescent="0.3">
      <c r="C105" s="14"/>
    </row>
    <row r="106" spans="3:3" x14ac:dyDescent="0.3">
      <c r="C106" s="14"/>
    </row>
    <row r="107" spans="3:3" x14ac:dyDescent="0.3">
      <c r="C107" s="14"/>
    </row>
    <row r="108" spans="3:3" x14ac:dyDescent="0.3">
      <c r="C108" s="14"/>
    </row>
    <row r="109" spans="3:3" x14ac:dyDescent="0.3">
      <c r="C109" s="14"/>
    </row>
    <row r="110" spans="3:3" x14ac:dyDescent="0.3">
      <c r="C110" s="14"/>
    </row>
    <row r="111" spans="3:3" x14ac:dyDescent="0.3">
      <c r="C111" s="14"/>
    </row>
    <row r="112" spans="3:3" x14ac:dyDescent="0.3">
      <c r="C112" s="14"/>
    </row>
    <row r="113" spans="3:3" x14ac:dyDescent="0.3">
      <c r="C113" s="14"/>
    </row>
    <row r="114" spans="3:3" x14ac:dyDescent="0.3">
      <c r="C114" s="14"/>
    </row>
    <row r="115" spans="3:3" x14ac:dyDescent="0.3">
      <c r="C115" s="14"/>
    </row>
    <row r="116" spans="3:3" x14ac:dyDescent="0.3">
      <c r="C116" s="14"/>
    </row>
    <row r="117" spans="3:3" x14ac:dyDescent="0.3">
      <c r="C117" s="14"/>
    </row>
    <row r="118" spans="3:3" x14ac:dyDescent="0.3">
      <c r="C118" s="14"/>
    </row>
    <row r="119" spans="3:3" x14ac:dyDescent="0.3">
      <c r="C119" s="14"/>
    </row>
    <row r="120" spans="3:3" x14ac:dyDescent="0.3">
      <c r="C120" s="14"/>
    </row>
    <row r="121" spans="3:3" x14ac:dyDescent="0.3">
      <c r="C121" s="14"/>
    </row>
    <row r="122" spans="3:3" x14ac:dyDescent="0.3">
      <c r="C122" s="14"/>
    </row>
    <row r="123" spans="3:3" x14ac:dyDescent="0.3">
      <c r="C123" s="14"/>
    </row>
    <row r="124" spans="3:3" x14ac:dyDescent="0.3">
      <c r="C124" s="14"/>
    </row>
    <row r="125" spans="3:3" x14ac:dyDescent="0.3">
      <c r="C125" s="14"/>
    </row>
    <row r="126" spans="3:3" x14ac:dyDescent="0.3">
      <c r="C126" s="14"/>
    </row>
    <row r="127" spans="3:3" x14ac:dyDescent="0.3">
      <c r="C127" s="14"/>
    </row>
    <row r="128" spans="3:3" x14ac:dyDescent="0.3">
      <c r="C128" s="14"/>
    </row>
    <row r="129" spans="3:3" x14ac:dyDescent="0.3">
      <c r="C129" s="14"/>
    </row>
    <row r="130" spans="3:3" x14ac:dyDescent="0.3">
      <c r="C130" s="14"/>
    </row>
  </sheetData>
  <pageMargins left="0.7" right="0.7" top="0.75" bottom="0.75" header="0.3" footer="0.3"/>
  <pageSetup paperSize="9" orientation="portrait" r:id="rId1"/>
  <customProperties>
    <customPr name="layoutContexts" r:id="rId2"/>
    <customPr name="TGK_LAUNCHED_SHEET" r:id="rId3"/>
    <customPr name="TGK_ORIGINAL_TEMPLATE_SHEET" r:id="rId4"/>
    <customPr name="TGK_RL_ITEM_ID" r:id="rId5"/>
    <customPr name="TGK_SHEET_ID" r:id="rId6"/>
    <customPr name="TGK_SHEET_POSITION" r:id="rId7"/>
  </customProperties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E7FE9-6383-4F41-9DA2-FCEBAD408345}">
  <dimension ref="A5:N197"/>
  <sheetViews>
    <sheetView showGridLines="0" zoomScale="70" zoomScaleNormal="70" workbookViewId="0">
      <selection activeCell="G22" sqref="G22"/>
    </sheetView>
  </sheetViews>
  <sheetFormatPr defaultRowHeight="13" x14ac:dyDescent="0.3"/>
  <cols>
    <col min="1" max="1" width="2.7265625" style="9" customWidth="1"/>
    <col min="2" max="2" width="12.7265625" style="9" customWidth="1"/>
    <col min="3" max="3" width="44.81640625" style="9" customWidth="1"/>
    <col min="4" max="4" width="18" style="9" customWidth="1"/>
    <col min="5" max="5" width="15.6328125" style="9" customWidth="1"/>
    <col min="6" max="6" width="17.1796875" style="9" customWidth="1"/>
    <col min="7" max="7" width="43.36328125" style="9" customWidth="1"/>
    <col min="8" max="10" width="15.7265625" style="9" customWidth="1"/>
    <col min="11" max="11" width="30.7265625" style="9" customWidth="1"/>
    <col min="12" max="16" width="15.7265625" style="9" customWidth="1"/>
    <col min="17" max="17" width="11.1796875" style="9" customWidth="1"/>
    <col min="18" max="16384" width="8.7265625" style="9"/>
  </cols>
  <sheetData>
    <row r="5" spans="3:12" x14ac:dyDescent="0.3">
      <c r="C5" s="12" t="s">
        <v>123</v>
      </c>
    </row>
    <row r="7" spans="3:12" x14ac:dyDescent="0.3">
      <c r="C7" s="114"/>
      <c r="D7" s="114"/>
      <c r="E7" s="114"/>
      <c r="F7" s="114"/>
    </row>
    <row r="8" spans="3:12" x14ac:dyDescent="0.3">
      <c r="C8" s="12" t="s">
        <v>54</v>
      </c>
    </row>
    <row r="9" spans="3:12" x14ac:dyDescent="0.3">
      <c r="D9" s="44">
        <v>2023</v>
      </c>
      <c r="E9" s="44">
        <v>2024</v>
      </c>
      <c r="F9" s="44">
        <v>2025</v>
      </c>
    </row>
    <row r="10" spans="3:12" ht="18.75" hidden="1" customHeight="1" x14ac:dyDescent="0.3">
      <c r="G10" s="14"/>
      <c r="H10" s="14"/>
      <c r="I10" s="14"/>
      <c r="J10" s="14"/>
      <c r="K10" s="14"/>
      <c r="L10" s="14"/>
    </row>
    <row r="11" spans="3:12" ht="17.25" hidden="1" customHeight="1" x14ac:dyDescent="0.3">
      <c r="G11" s="14"/>
      <c r="H11" s="14"/>
      <c r="I11" s="14"/>
      <c r="J11" s="14"/>
      <c r="K11" s="14"/>
      <c r="L11" s="14"/>
    </row>
    <row r="12" spans="3:12" hidden="1" x14ac:dyDescent="0.3">
      <c r="C12" s="14"/>
      <c r="D12" s="32" t="s">
        <v>234</v>
      </c>
      <c r="E12" s="32" t="s">
        <v>233</v>
      </c>
      <c r="F12" s="32" t="s">
        <v>232</v>
      </c>
      <c r="G12" s="14"/>
      <c r="H12" s="14"/>
      <c r="I12" s="14"/>
      <c r="J12" s="14"/>
      <c r="K12" s="14"/>
      <c r="L12" s="14"/>
    </row>
    <row r="13" spans="3:12" hidden="1" x14ac:dyDescent="0.3">
      <c r="C13" s="14"/>
      <c r="D13" s="32" t="s">
        <v>0</v>
      </c>
      <c r="E13" s="32" t="s">
        <v>0</v>
      </c>
      <c r="F13" s="32" t="s">
        <v>0</v>
      </c>
    </row>
    <row r="14" spans="3:12" x14ac:dyDescent="0.3">
      <c r="C14" s="29" t="s">
        <v>55</v>
      </c>
      <c r="D14" s="115">
        <v>0.29189999999999999</v>
      </c>
      <c r="E14" s="115">
        <v>0.28689999999999999</v>
      </c>
      <c r="F14" s="115">
        <v>0.28849999999999998</v>
      </c>
    </row>
    <row r="15" spans="3:12" x14ac:dyDescent="0.3">
      <c r="C15" s="29" t="s">
        <v>56</v>
      </c>
      <c r="D15" s="23">
        <v>914605731</v>
      </c>
      <c r="E15" s="18">
        <v>898727123</v>
      </c>
      <c r="F15" s="18">
        <v>903960775</v>
      </c>
    </row>
    <row r="16" spans="3:12" x14ac:dyDescent="0.3">
      <c r="C16" s="29" t="s">
        <v>57</v>
      </c>
      <c r="D16" s="23">
        <v>6404</v>
      </c>
      <c r="E16" s="18">
        <v>5723</v>
      </c>
      <c r="F16" s="18">
        <v>5511</v>
      </c>
    </row>
    <row r="17" spans="3:7" x14ac:dyDescent="0.3">
      <c r="C17" s="14"/>
      <c r="D17" s="14"/>
    </row>
    <row r="18" spans="3:7" x14ac:dyDescent="0.3">
      <c r="C18" s="14"/>
      <c r="D18" s="14"/>
    </row>
    <row r="19" spans="3:7" x14ac:dyDescent="0.3">
      <c r="C19" s="12" t="s">
        <v>62</v>
      </c>
      <c r="D19" s="14"/>
    </row>
    <row r="20" spans="3:7" x14ac:dyDescent="0.3">
      <c r="C20" s="14"/>
      <c r="D20" s="44">
        <v>2023</v>
      </c>
      <c r="E20" s="44">
        <v>2024</v>
      </c>
      <c r="F20" s="44">
        <v>2025</v>
      </c>
    </row>
    <row r="21" spans="3:7" ht="16.5" customHeight="1" x14ac:dyDescent="0.3">
      <c r="C21" s="116" t="s">
        <v>286</v>
      </c>
      <c r="D21" s="18">
        <v>56413.653285</v>
      </c>
      <c r="E21" s="18">
        <v>33998.211150000003</v>
      </c>
      <c r="F21" s="18">
        <v>136186</v>
      </c>
    </row>
    <row r="22" spans="3:7" ht="16.5" customHeight="1" x14ac:dyDescent="0.3">
      <c r="C22" s="116" t="s">
        <v>58</v>
      </c>
      <c r="D22" s="18">
        <v>3988.6532699999998</v>
      </c>
      <c r="E22" s="18">
        <v>5554.7298300000002</v>
      </c>
      <c r="F22" s="18">
        <v>6187.4112150000001</v>
      </c>
    </row>
    <row r="23" spans="3:7" ht="16.5" customHeight="1" x14ac:dyDescent="0.3">
      <c r="C23" s="116" t="s">
        <v>287</v>
      </c>
      <c r="D23" s="18">
        <v>198149.33963</v>
      </c>
      <c r="E23" s="18">
        <v>189340.376865</v>
      </c>
      <c r="F23" s="18">
        <v>93611.504830000005</v>
      </c>
    </row>
    <row r="24" spans="3:7" ht="16.5" customHeight="1" x14ac:dyDescent="0.3">
      <c r="C24" s="116" t="s">
        <v>59</v>
      </c>
      <c r="D24" s="18">
        <v>20359.310785000001</v>
      </c>
      <c r="E24" s="18">
        <v>21588.822205062999</v>
      </c>
      <c r="F24" s="18">
        <v>20661.144759999999</v>
      </c>
    </row>
    <row r="25" spans="3:7" ht="16.5" customHeight="1" x14ac:dyDescent="0.3">
      <c r="C25" s="116" t="s">
        <v>61</v>
      </c>
      <c r="D25" s="18">
        <v>29906.040024999998</v>
      </c>
      <c r="E25" s="18">
        <v>35359.288894999998</v>
      </c>
      <c r="F25" s="18">
        <v>44258.84031</v>
      </c>
    </row>
    <row r="26" spans="3:7" ht="16.5" customHeight="1" x14ac:dyDescent="0.3">
      <c r="C26" s="116" t="s">
        <v>60</v>
      </c>
      <c r="D26" s="18">
        <f>IFERROR(D21+D22+D23+D24+D25,"")</f>
        <v>308816.99699499999</v>
      </c>
      <c r="E26" s="18">
        <f>IFERROR(E21+E22+E23+E24+E25,"")</f>
        <v>285841.42894506303</v>
      </c>
      <c r="F26" s="18">
        <f>IFERROR(F21+F22+F23+F24+F25,"")</f>
        <v>300904.90111500002</v>
      </c>
    </row>
    <row r="27" spans="3:7" ht="52" x14ac:dyDescent="0.3">
      <c r="C27" s="121" t="s">
        <v>288</v>
      </c>
    </row>
    <row r="28" spans="3:7" x14ac:dyDescent="0.3">
      <c r="C28" s="14"/>
    </row>
    <row r="29" spans="3:7" x14ac:dyDescent="0.3">
      <c r="C29" s="14"/>
    </row>
    <row r="30" spans="3:7" x14ac:dyDescent="0.3">
      <c r="C30" s="12" t="s">
        <v>64</v>
      </c>
    </row>
    <row r="31" spans="3:7" x14ac:dyDescent="0.3">
      <c r="D31" s="44">
        <v>2023</v>
      </c>
      <c r="E31" s="44">
        <v>2024</v>
      </c>
      <c r="F31" s="44">
        <v>2025</v>
      </c>
    </row>
    <row r="32" spans="3:7" hidden="1" x14ac:dyDescent="0.3">
      <c r="D32" s="32" t="s">
        <v>234</v>
      </c>
      <c r="E32" s="32" t="s">
        <v>233</v>
      </c>
      <c r="F32" s="32" t="s">
        <v>232</v>
      </c>
      <c r="G32" s="14"/>
    </row>
    <row r="33" spans="3:7" x14ac:dyDescent="0.3">
      <c r="C33" s="29" t="s">
        <v>128</v>
      </c>
      <c r="D33" s="18">
        <f>82680358/1000</f>
        <v>82680.357999999993</v>
      </c>
      <c r="E33" s="18">
        <f>86098058/1000</f>
        <v>86098.058000000005</v>
      </c>
      <c r="F33" s="18">
        <f>90396078/1000</f>
        <v>90396.077999999994</v>
      </c>
      <c r="G33" s="14"/>
    </row>
    <row r="34" spans="3:7" x14ac:dyDescent="0.3">
      <c r="C34" s="29" t="s">
        <v>129</v>
      </c>
      <c r="D34" s="18">
        <f>20527421.39/1000</f>
        <v>20527.42139</v>
      </c>
      <c r="E34" s="18">
        <f>20144309.8808/1000</f>
        <v>20144.3098808</v>
      </c>
      <c r="F34" s="18">
        <f>18078098.627827/1000</f>
        <v>18078.098627826999</v>
      </c>
    </row>
    <row r="35" spans="3:7" x14ac:dyDescent="0.3">
      <c r="C35" s="29" t="s">
        <v>92</v>
      </c>
      <c r="D35" s="18">
        <v>2041290</v>
      </c>
      <c r="E35" s="18">
        <v>1839450</v>
      </c>
      <c r="F35" s="18">
        <v>2271156.98</v>
      </c>
    </row>
    <row r="36" spans="3:7" ht="38.25" customHeight="1" x14ac:dyDescent="0.3">
      <c r="C36" s="41" t="s">
        <v>143</v>
      </c>
      <c r="D36" s="30">
        <v>2051.29</v>
      </c>
      <c r="E36" s="30">
        <v>1851.7662700000001</v>
      </c>
      <c r="F36" s="30">
        <v>3042.2769800000001</v>
      </c>
    </row>
    <row r="37" spans="3:7" x14ac:dyDescent="0.3">
      <c r="C37" s="29" t="s">
        <v>130</v>
      </c>
      <c r="D37" s="18">
        <f>298601953/1000</f>
        <v>298601.95299999998</v>
      </c>
      <c r="E37" s="18">
        <f>278630532/1000</f>
        <v>278630.53200000001</v>
      </c>
      <c r="F37" s="18">
        <f>614228082/1000</f>
        <v>614228.08200000005</v>
      </c>
    </row>
    <row r="38" spans="3:7" x14ac:dyDescent="0.3">
      <c r="C38" s="29" t="s">
        <v>63</v>
      </c>
      <c r="D38" s="18">
        <f>150256015/1000</f>
        <v>150256.01500000001</v>
      </c>
      <c r="E38" s="18">
        <f>160457806/1000</f>
        <v>160457.80600000001</v>
      </c>
      <c r="F38" s="18">
        <f>165411407.833781/1000</f>
        <v>165411.40783378101</v>
      </c>
    </row>
    <row r="39" spans="3:7" hidden="1" x14ac:dyDescent="0.3">
      <c r="C39" s="45" t="s">
        <v>144</v>
      </c>
      <c r="D39" s="18">
        <v>10000</v>
      </c>
      <c r="E39" s="18">
        <v>12316.27</v>
      </c>
      <c r="F39" s="18">
        <v>771120</v>
      </c>
    </row>
    <row r="40" spans="3:7" x14ac:dyDescent="0.3">
      <c r="C40" s="29" t="s">
        <v>0</v>
      </c>
      <c r="D40" s="30">
        <f>D33+D34+D36+D37+D38</f>
        <v>554117.03738999995</v>
      </c>
      <c r="E40" s="30">
        <f>E33+E34+E36+E37+E38</f>
        <v>547182.47215080005</v>
      </c>
      <c r="F40" s="30">
        <f>F33+F34+F36+F37+F38</f>
        <v>891155.94344160799</v>
      </c>
    </row>
    <row r="41" spans="3:7" x14ac:dyDescent="0.3">
      <c r="D41" s="15"/>
      <c r="E41" s="15"/>
      <c r="F41" s="15"/>
    </row>
    <row r="42" spans="3:7" x14ac:dyDescent="0.3">
      <c r="D42" s="15"/>
      <c r="E42" s="15"/>
      <c r="F42" s="15"/>
    </row>
    <row r="43" spans="3:7" x14ac:dyDescent="0.3">
      <c r="C43" s="12" t="s">
        <v>79</v>
      </c>
    </row>
    <row r="44" spans="3:7" x14ac:dyDescent="0.3">
      <c r="D44" s="44">
        <v>2023</v>
      </c>
      <c r="E44" s="44">
        <v>2024</v>
      </c>
      <c r="F44" s="44">
        <v>2025</v>
      </c>
    </row>
    <row r="45" spans="3:7" hidden="1" x14ac:dyDescent="0.3">
      <c r="D45" s="32" t="s">
        <v>234</v>
      </c>
      <c r="E45" s="32" t="s">
        <v>233</v>
      </c>
      <c r="F45" s="32" t="s">
        <v>232</v>
      </c>
    </row>
    <row r="46" spans="3:7" x14ac:dyDescent="0.3">
      <c r="C46" s="29" t="s">
        <v>80</v>
      </c>
      <c r="D46" s="23">
        <v>404</v>
      </c>
      <c r="E46" s="23">
        <v>360</v>
      </c>
      <c r="F46" s="23">
        <v>336</v>
      </c>
    </row>
    <row r="47" spans="3:7" x14ac:dyDescent="0.3">
      <c r="C47" s="29" t="s">
        <v>65</v>
      </c>
      <c r="D47" s="37"/>
      <c r="E47" s="37"/>
      <c r="F47" s="37"/>
    </row>
    <row r="48" spans="3:7" x14ac:dyDescent="0.3">
      <c r="C48" s="24" t="s">
        <v>66</v>
      </c>
      <c r="D48" s="18">
        <v>165</v>
      </c>
      <c r="E48" s="18">
        <v>131</v>
      </c>
      <c r="F48" s="18">
        <v>112</v>
      </c>
    </row>
    <row r="49" spans="1:7" x14ac:dyDescent="0.3">
      <c r="C49" s="24" t="s">
        <v>67</v>
      </c>
      <c r="D49" s="18">
        <v>141</v>
      </c>
      <c r="E49" s="18">
        <v>117</v>
      </c>
      <c r="F49" s="18">
        <v>127</v>
      </c>
    </row>
    <row r="50" spans="1:7" x14ac:dyDescent="0.3">
      <c r="C50" s="24" t="s">
        <v>68</v>
      </c>
      <c r="D50" s="18">
        <v>62</v>
      </c>
      <c r="E50" s="18">
        <v>68</v>
      </c>
      <c r="F50" s="18">
        <v>55</v>
      </c>
    </row>
    <row r="51" spans="1:7" x14ac:dyDescent="0.3">
      <c r="C51" s="24" t="s">
        <v>69</v>
      </c>
      <c r="D51" s="18">
        <v>18</v>
      </c>
      <c r="E51" s="18">
        <v>18</v>
      </c>
      <c r="F51" s="18">
        <v>18</v>
      </c>
    </row>
    <row r="52" spans="1:7" x14ac:dyDescent="0.3">
      <c r="A52" s="14"/>
      <c r="C52" s="24" t="s">
        <v>70</v>
      </c>
      <c r="D52" s="18">
        <v>18</v>
      </c>
      <c r="E52" s="18">
        <v>26</v>
      </c>
      <c r="F52" s="18">
        <v>24</v>
      </c>
    </row>
    <row r="53" spans="1:7" x14ac:dyDescent="0.3">
      <c r="A53" s="14"/>
      <c r="C53" s="29" t="s">
        <v>71</v>
      </c>
      <c r="D53" s="18">
        <v>1203</v>
      </c>
      <c r="E53" s="18">
        <v>1033</v>
      </c>
      <c r="F53" s="18">
        <v>887</v>
      </c>
    </row>
    <row r="54" spans="1:7" hidden="1" x14ac:dyDescent="0.3">
      <c r="A54" s="14"/>
      <c r="C54" s="45" t="s">
        <v>72</v>
      </c>
      <c r="D54" s="18">
        <v>336</v>
      </c>
      <c r="E54" s="18">
        <v>287</v>
      </c>
      <c r="F54" s="18">
        <v>221</v>
      </c>
    </row>
    <row r="55" spans="1:7" hidden="1" x14ac:dyDescent="0.3">
      <c r="A55" s="14"/>
      <c r="C55" s="45" t="s">
        <v>73</v>
      </c>
      <c r="D55" s="18">
        <v>359</v>
      </c>
      <c r="E55" s="18">
        <v>270</v>
      </c>
      <c r="F55" s="18">
        <v>256</v>
      </c>
      <c r="G55" s="14"/>
    </row>
    <row r="56" spans="1:7" x14ac:dyDescent="0.3">
      <c r="A56" s="14"/>
      <c r="C56" s="24" t="s">
        <v>81</v>
      </c>
      <c r="D56" s="30">
        <f>D54+D55</f>
        <v>695</v>
      </c>
      <c r="E56" s="30">
        <f>E54+E55</f>
        <v>557</v>
      </c>
      <c r="F56" s="30">
        <f>F54+F55</f>
        <v>477</v>
      </c>
      <c r="G56" s="14"/>
    </row>
    <row r="57" spans="1:7" x14ac:dyDescent="0.3">
      <c r="A57" s="14"/>
      <c r="C57" s="29" t="s">
        <v>74</v>
      </c>
      <c r="D57" s="18">
        <v>298601953</v>
      </c>
      <c r="E57" s="18">
        <v>278630532</v>
      </c>
      <c r="F57" s="18">
        <v>614228082</v>
      </c>
    </row>
    <row r="58" spans="1:7" hidden="1" x14ac:dyDescent="0.3">
      <c r="A58" s="14"/>
      <c r="C58" s="45" t="s">
        <v>75</v>
      </c>
      <c r="D58" s="18">
        <v>30926552</v>
      </c>
      <c r="E58" s="18">
        <v>31601556</v>
      </c>
      <c r="F58" s="18">
        <v>22655964</v>
      </c>
    </row>
    <row r="59" spans="1:7" hidden="1" x14ac:dyDescent="0.3">
      <c r="A59" s="14"/>
      <c r="C59" s="45" t="s">
        <v>76</v>
      </c>
      <c r="D59" s="18">
        <v>83049763</v>
      </c>
      <c r="E59" s="18">
        <v>76225376</v>
      </c>
      <c r="F59" s="18">
        <v>203638689</v>
      </c>
    </row>
    <row r="60" spans="1:7" x14ac:dyDescent="0.3">
      <c r="A60" s="14"/>
      <c r="C60" s="24" t="s">
        <v>81</v>
      </c>
      <c r="D60" s="30">
        <f>D58+D59</f>
        <v>113976315</v>
      </c>
      <c r="E60" s="30">
        <f>E58+E59</f>
        <v>107826932</v>
      </c>
      <c r="F60" s="30">
        <f>F58+F59</f>
        <v>226294653</v>
      </c>
    </row>
    <row r="61" spans="1:7" x14ac:dyDescent="0.3">
      <c r="A61" s="14"/>
      <c r="C61" s="29" t="s">
        <v>77</v>
      </c>
      <c r="D61" s="39" t="s">
        <v>266</v>
      </c>
      <c r="E61" s="39">
        <v>0.68</v>
      </c>
      <c r="F61" s="39">
        <v>0.89</v>
      </c>
    </row>
    <row r="62" spans="1:7" x14ac:dyDescent="0.3">
      <c r="C62" s="29" t="s">
        <v>78</v>
      </c>
      <c r="D62" s="39" t="s">
        <v>266</v>
      </c>
      <c r="E62" s="18">
        <v>57</v>
      </c>
      <c r="F62" s="18">
        <v>62</v>
      </c>
    </row>
    <row r="63" spans="1:7" x14ac:dyDescent="0.3">
      <c r="C63" s="29" t="s">
        <v>82</v>
      </c>
      <c r="D63" s="39" t="s">
        <v>266</v>
      </c>
      <c r="E63" s="39" t="s">
        <v>266</v>
      </c>
      <c r="F63" s="39">
        <v>4.9599999999999998E-2</v>
      </c>
    </row>
    <row r="64" spans="1:7" x14ac:dyDescent="0.3">
      <c r="C64" s="29" t="s">
        <v>83</v>
      </c>
      <c r="D64" s="39" t="s">
        <v>266</v>
      </c>
      <c r="E64" s="39" t="s">
        <v>266</v>
      </c>
      <c r="F64" s="39">
        <v>2.7099999999999999E-2</v>
      </c>
    </row>
    <row r="65" spans="1:7" hidden="1" x14ac:dyDescent="0.3">
      <c r="C65" s="14"/>
    </row>
    <row r="66" spans="1:7" hidden="1" x14ac:dyDescent="0.3">
      <c r="A66" s="14"/>
    </row>
    <row r="67" spans="1:7" x14ac:dyDescent="0.3">
      <c r="A67" s="14"/>
    </row>
    <row r="68" spans="1:7" x14ac:dyDescent="0.3">
      <c r="A68" s="14"/>
    </row>
    <row r="69" spans="1:7" hidden="1" x14ac:dyDescent="0.3"/>
    <row r="70" spans="1:7" hidden="1" x14ac:dyDescent="0.3"/>
    <row r="71" spans="1:7" x14ac:dyDescent="0.3">
      <c r="C71" s="12" t="s">
        <v>117</v>
      </c>
    </row>
    <row r="72" spans="1:7" x14ac:dyDescent="0.3">
      <c r="C72" s="31" t="s">
        <v>118</v>
      </c>
    </row>
    <row r="73" spans="1:7" x14ac:dyDescent="0.3">
      <c r="C73" s="31"/>
      <c r="D73" s="117">
        <v>2023</v>
      </c>
      <c r="E73" s="117">
        <v>2024</v>
      </c>
      <c r="F73" s="117">
        <v>2025</v>
      </c>
    </row>
    <row r="74" spans="1:7" hidden="1" x14ac:dyDescent="0.3">
      <c r="D74" s="32" t="s">
        <v>234</v>
      </c>
      <c r="E74" s="32" t="s">
        <v>233</v>
      </c>
      <c r="F74" s="32" t="s">
        <v>232</v>
      </c>
    </row>
    <row r="75" spans="1:7" x14ac:dyDescent="0.3">
      <c r="C75" s="29" t="s">
        <v>84</v>
      </c>
      <c r="D75" s="118"/>
      <c r="E75" s="118"/>
      <c r="F75" s="118"/>
    </row>
    <row r="76" spans="1:7" x14ac:dyDescent="0.3">
      <c r="C76" s="24" t="s">
        <v>131</v>
      </c>
      <c r="D76" s="18">
        <v>3521.0344519</v>
      </c>
      <c r="E76" s="18">
        <v>2916.93019</v>
      </c>
      <c r="F76" s="18">
        <v>2833.207228921</v>
      </c>
    </row>
    <row r="77" spans="1:7" x14ac:dyDescent="0.3">
      <c r="C77" s="24" t="s">
        <v>85</v>
      </c>
      <c r="D77" s="18">
        <v>826.00921786000004</v>
      </c>
      <c r="E77" s="18">
        <v>1239.9101900000001</v>
      </c>
      <c r="F77" s="18">
        <v>1084.206385043</v>
      </c>
    </row>
    <row r="78" spans="1:7" ht="15.75" customHeight="1" x14ac:dyDescent="0.3">
      <c r="C78" s="24" t="s">
        <v>132</v>
      </c>
      <c r="D78" s="18">
        <v>260171</v>
      </c>
      <c r="E78" s="18">
        <v>243791.33</v>
      </c>
      <c r="F78" s="18">
        <v>234460.25</v>
      </c>
    </row>
    <row r="79" spans="1:7" x14ac:dyDescent="0.3">
      <c r="C79" s="24" t="s">
        <v>86</v>
      </c>
      <c r="D79" s="18">
        <v>25596.082999999999</v>
      </c>
      <c r="E79" s="18">
        <v>17180.3</v>
      </c>
      <c r="F79" s="18">
        <v>16002.416666667001</v>
      </c>
    </row>
    <row r="80" spans="1:7" x14ac:dyDescent="0.3">
      <c r="C80" s="29" t="s">
        <v>87</v>
      </c>
      <c r="D80" s="37"/>
      <c r="E80" s="37"/>
      <c r="F80" s="37"/>
      <c r="G80" s="14"/>
    </row>
    <row r="81" spans="3:7" x14ac:dyDescent="0.3">
      <c r="C81" s="24" t="s">
        <v>133</v>
      </c>
      <c r="D81" s="18">
        <v>439.06944605000001</v>
      </c>
      <c r="E81" s="18">
        <v>365.23077044000001</v>
      </c>
      <c r="F81" s="18">
        <v>357.28183129799999</v>
      </c>
      <c r="G81" s="14"/>
    </row>
    <row r="82" spans="3:7" x14ac:dyDescent="0.3">
      <c r="C82" s="24" t="s">
        <v>132</v>
      </c>
      <c r="D82" s="18">
        <v>211952</v>
      </c>
      <c r="E82" s="18">
        <v>201009.33</v>
      </c>
      <c r="F82" s="18">
        <v>192189.25</v>
      </c>
    </row>
    <row r="83" spans="3:7" x14ac:dyDescent="0.3">
      <c r="C83" s="24" t="s">
        <v>88</v>
      </c>
      <c r="D83" s="18">
        <v>25850.917000000001</v>
      </c>
      <c r="E83" s="18">
        <v>16346.2</v>
      </c>
      <c r="F83" s="18">
        <v>13147.326666669</v>
      </c>
    </row>
    <row r="84" spans="3:7" x14ac:dyDescent="0.3">
      <c r="C84" s="29" t="s">
        <v>91</v>
      </c>
      <c r="D84" s="37"/>
      <c r="E84" s="37"/>
      <c r="F84" s="37"/>
    </row>
    <row r="85" spans="3:7" x14ac:dyDescent="0.3">
      <c r="C85" s="24" t="s">
        <v>90</v>
      </c>
      <c r="D85" s="18">
        <v>2.442413331</v>
      </c>
      <c r="E85" s="18">
        <v>2.2810000000000001</v>
      </c>
      <c r="F85" s="18">
        <v>2.5327682930000002</v>
      </c>
    </row>
    <row r="86" spans="3:7" x14ac:dyDescent="0.3">
      <c r="C86" s="24" t="s">
        <v>134</v>
      </c>
      <c r="D86" s="36">
        <v>0.99099999999999999</v>
      </c>
      <c r="E86" s="36">
        <v>0.94299999999999995</v>
      </c>
      <c r="F86" s="36">
        <v>0.99399999999999999</v>
      </c>
    </row>
    <row r="87" spans="3:7" x14ac:dyDescent="0.3">
      <c r="C87" s="24" t="s">
        <v>217</v>
      </c>
      <c r="D87" s="36">
        <v>0.93899999999999995</v>
      </c>
      <c r="E87" s="36">
        <v>0.93100000000000005</v>
      </c>
      <c r="F87" s="36">
        <v>0.94199999999999995</v>
      </c>
    </row>
    <row r="88" spans="3:7" x14ac:dyDescent="0.3">
      <c r="C88" s="29" t="s">
        <v>124</v>
      </c>
      <c r="D88" s="118"/>
      <c r="E88" s="118"/>
      <c r="F88" s="118"/>
    </row>
    <row r="89" spans="3:7" x14ac:dyDescent="0.3">
      <c r="C89" s="24" t="s">
        <v>221</v>
      </c>
      <c r="D89" s="23">
        <v>834.29669160000003</v>
      </c>
      <c r="E89" s="23">
        <v>898.75199999999995</v>
      </c>
      <c r="F89" s="23">
        <v>899.83</v>
      </c>
      <c r="G89" s="14"/>
    </row>
    <row r="90" spans="3:7" x14ac:dyDescent="0.3">
      <c r="C90" s="24" t="s">
        <v>135</v>
      </c>
      <c r="D90" s="23">
        <v>20377</v>
      </c>
      <c r="E90" s="23">
        <v>20549</v>
      </c>
      <c r="F90" s="23">
        <v>20574</v>
      </c>
      <c r="G90" s="14"/>
    </row>
    <row r="91" spans="3:7" x14ac:dyDescent="0.3">
      <c r="C91" s="24" t="s">
        <v>136</v>
      </c>
      <c r="D91" s="18"/>
      <c r="E91" s="18">
        <v>179945.83333333299</v>
      </c>
      <c r="F91" s="18">
        <v>181025</v>
      </c>
    </row>
    <row r="92" spans="3:7" x14ac:dyDescent="0.3">
      <c r="C92" s="29" t="s">
        <v>125</v>
      </c>
      <c r="D92" s="37"/>
      <c r="E92" s="37"/>
      <c r="F92" s="37"/>
    </row>
    <row r="93" spans="3:7" x14ac:dyDescent="0.3">
      <c r="C93" s="24" t="s">
        <v>121</v>
      </c>
      <c r="D93" s="18">
        <v>50</v>
      </c>
      <c r="E93" s="18">
        <v>67</v>
      </c>
      <c r="F93" s="18">
        <v>65</v>
      </c>
    </row>
    <row r="94" spans="3:7" x14ac:dyDescent="0.3">
      <c r="C94" s="24" t="s">
        <v>137</v>
      </c>
      <c r="D94" s="18">
        <v>510238</v>
      </c>
      <c r="E94" s="18">
        <v>635159</v>
      </c>
      <c r="F94" s="18">
        <v>627335</v>
      </c>
    </row>
    <row r="95" spans="3:7" x14ac:dyDescent="0.3">
      <c r="C95" s="29" t="s">
        <v>126</v>
      </c>
      <c r="D95" s="37"/>
      <c r="E95" s="37"/>
      <c r="F95" s="37"/>
    </row>
    <row r="96" spans="3:7" x14ac:dyDescent="0.3">
      <c r="C96" s="24" t="s">
        <v>121</v>
      </c>
      <c r="D96" s="18">
        <v>80.099999999999994</v>
      </c>
      <c r="E96" s="18">
        <v>80</v>
      </c>
      <c r="F96" s="18">
        <v>80</v>
      </c>
    </row>
    <row r="97" spans="3:9" x14ac:dyDescent="0.3">
      <c r="C97" s="24" t="s">
        <v>138</v>
      </c>
      <c r="D97" s="18">
        <v>202366.1</v>
      </c>
      <c r="E97" s="18">
        <v>203533</v>
      </c>
      <c r="F97" s="18">
        <v>204582</v>
      </c>
    </row>
    <row r="99" spans="3:9" x14ac:dyDescent="0.3">
      <c r="C99" s="14"/>
    </row>
    <row r="100" spans="3:9" x14ac:dyDescent="0.3">
      <c r="C100" s="31" t="s">
        <v>120</v>
      </c>
    </row>
    <row r="101" spans="3:9" x14ac:dyDescent="0.3">
      <c r="D101" s="117">
        <v>2023</v>
      </c>
      <c r="E101" s="117">
        <v>2024</v>
      </c>
      <c r="F101" s="117">
        <v>2025</v>
      </c>
    </row>
    <row r="102" spans="3:9" hidden="1" x14ac:dyDescent="0.3">
      <c r="D102" s="32" t="s">
        <v>234</v>
      </c>
      <c r="E102" s="32" t="s">
        <v>233</v>
      </c>
      <c r="F102" s="32" t="s">
        <v>232</v>
      </c>
    </row>
    <row r="103" spans="3:9" x14ac:dyDescent="0.3">
      <c r="C103" s="29" t="s">
        <v>84</v>
      </c>
      <c r="D103" s="23"/>
      <c r="E103" s="23"/>
      <c r="F103" s="23"/>
    </row>
    <row r="104" spans="3:9" x14ac:dyDescent="0.3">
      <c r="C104" s="24" t="s">
        <v>121</v>
      </c>
      <c r="D104" s="18">
        <v>46</v>
      </c>
      <c r="E104" s="18">
        <v>46</v>
      </c>
      <c r="F104" s="18">
        <v>66</v>
      </c>
    </row>
    <row r="105" spans="3:9" hidden="1" x14ac:dyDescent="0.3">
      <c r="C105" s="24" t="s">
        <v>111</v>
      </c>
      <c r="D105" s="18">
        <v>243634</v>
      </c>
      <c r="E105" s="18">
        <v>244854</v>
      </c>
      <c r="F105" s="18">
        <v>313132</v>
      </c>
      <c r="G105" s="14"/>
      <c r="H105" s="14"/>
      <c r="I105" s="14"/>
    </row>
    <row r="106" spans="3:9" hidden="1" x14ac:dyDescent="0.3">
      <c r="C106" s="24" t="s">
        <v>140</v>
      </c>
      <c r="D106" s="18"/>
      <c r="E106" s="18"/>
      <c r="F106" s="18"/>
      <c r="G106" s="14"/>
      <c r="H106" s="14"/>
      <c r="I106" s="14"/>
    </row>
    <row r="107" spans="3:9" x14ac:dyDescent="0.3">
      <c r="C107" s="24" t="s">
        <v>254</v>
      </c>
      <c r="D107" s="18">
        <v>6965</v>
      </c>
      <c r="E107" s="18">
        <v>7004</v>
      </c>
      <c r="F107" s="18">
        <v>9250</v>
      </c>
      <c r="G107" s="14"/>
      <c r="H107" s="14"/>
      <c r="I107" s="14"/>
    </row>
    <row r="108" spans="3:9" x14ac:dyDescent="0.3">
      <c r="C108" s="24" t="s">
        <v>111</v>
      </c>
      <c r="D108" s="18">
        <v>243634</v>
      </c>
      <c r="E108" s="18">
        <v>244854</v>
      </c>
      <c r="F108" s="18">
        <v>313132</v>
      </c>
      <c r="G108" s="14"/>
      <c r="H108" s="14"/>
      <c r="I108" s="14"/>
    </row>
    <row r="109" spans="3:9" x14ac:dyDescent="0.3">
      <c r="C109" s="24" t="s">
        <v>140</v>
      </c>
      <c r="D109" s="18">
        <v>3716</v>
      </c>
      <c r="E109" s="18">
        <v>3711</v>
      </c>
      <c r="F109" s="18">
        <v>3978.9</v>
      </c>
      <c r="G109" s="14"/>
      <c r="H109" s="14"/>
      <c r="I109" s="14"/>
    </row>
    <row r="110" spans="3:9" x14ac:dyDescent="0.3">
      <c r="C110" s="29" t="s">
        <v>87</v>
      </c>
      <c r="D110" s="18"/>
      <c r="E110" s="18"/>
      <c r="F110" s="18"/>
    </row>
    <row r="111" spans="3:9" x14ac:dyDescent="0.3">
      <c r="C111" s="24" t="s">
        <v>121</v>
      </c>
      <c r="D111" s="18">
        <v>71</v>
      </c>
      <c r="E111" s="18">
        <v>71</v>
      </c>
      <c r="F111" s="18">
        <v>4</v>
      </c>
    </row>
    <row r="112" spans="3:9" x14ac:dyDescent="0.3">
      <c r="C112" s="24" t="s">
        <v>111</v>
      </c>
      <c r="D112" s="18">
        <v>243299</v>
      </c>
      <c r="E112" s="18">
        <v>244112</v>
      </c>
      <c r="F112" s="18">
        <v>25925</v>
      </c>
    </row>
    <row r="113" spans="3:14" x14ac:dyDescent="0.3">
      <c r="C113" s="24" t="s">
        <v>255</v>
      </c>
      <c r="D113" s="18">
        <v>2618</v>
      </c>
      <c r="E113" s="18">
        <v>2618</v>
      </c>
      <c r="F113" s="18">
        <v>225</v>
      </c>
    </row>
    <row r="114" spans="3:14" x14ac:dyDescent="0.3">
      <c r="C114" s="24" t="s">
        <v>289</v>
      </c>
      <c r="D114" s="101" t="s">
        <v>266</v>
      </c>
      <c r="E114" s="18">
        <v>359.90999999999997</v>
      </c>
      <c r="F114" s="18">
        <v>161.86000000000001</v>
      </c>
    </row>
    <row r="117" spans="3:14" x14ac:dyDescent="0.3">
      <c r="D117" s="117">
        <v>2023</v>
      </c>
      <c r="E117" s="117">
        <v>2024</v>
      </c>
      <c r="F117" s="117">
        <v>2025</v>
      </c>
    </row>
    <row r="118" spans="3:14" x14ac:dyDescent="0.3">
      <c r="C118" s="29" t="s">
        <v>93</v>
      </c>
      <c r="D118" s="23">
        <v>98</v>
      </c>
      <c r="E118" s="23">
        <v>228</v>
      </c>
      <c r="F118" s="18">
        <v>243</v>
      </c>
    </row>
    <row r="119" spans="3:14" x14ac:dyDescent="0.3">
      <c r="C119" s="24" t="s">
        <v>94</v>
      </c>
      <c r="D119" s="119">
        <v>33</v>
      </c>
      <c r="E119" s="119">
        <v>93</v>
      </c>
      <c r="F119" s="120">
        <v>99</v>
      </c>
    </row>
    <row r="120" spans="3:14" x14ac:dyDescent="0.3">
      <c r="C120" s="24" t="s">
        <v>95</v>
      </c>
      <c r="D120" s="119"/>
      <c r="E120" s="119">
        <v>9</v>
      </c>
      <c r="F120" s="120">
        <v>11</v>
      </c>
    </row>
    <row r="121" spans="3:14" x14ac:dyDescent="0.3">
      <c r="C121" s="29" t="s">
        <v>96</v>
      </c>
      <c r="D121" s="18">
        <v>218</v>
      </c>
      <c r="E121" s="23">
        <v>488</v>
      </c>
      <c r="F121" s="18">
        <v>530</v>
      </c>
    </row>
    <row r="122" spans="3:14" x14ac:dyDescent="0.3">
      <c r="C122" s="29" t="s">
        <v>141</v>
      </c>
      <c r="D122" s="18">
        <v>50060</v>
      </c>
      <c r="E122" s="23">
        <v>88285</v>
      </c>
      <c r="F122" s="18">
        <v>87511</v>
      </c>
    </row>
    <row r="123" spans="3:14" x14ac:dyDescent="0.3">
      <c r="C123" s="29" t="s">
        <v>142</v>
      </c>
      <c r="D123" s="18">
        <v>850418.25600000005</v>
      </c>
      <c r="E123" s="23">
        <v>1756493.595</v>
      </c>
      <c r="F123" s="18">
        <v>1812852.3670000001</v>
      </c>
      <c r="G123" s="14"/>
      <c r="H123" s="14"/>
      <c r="I123" s="14"/>
      <c r="J123" s="14"/>
      <c r="K123" s="14"/>
    </row>
    <row r="124" spans="3:14" x14ac:dyDescent="0.3">
      <c r="C124" s="29" t="s">
        <v>139</v>
      </c>
      <c r="D124" s="30">
        <f>IFERROR(D123*5.263,"")</f>
        <v>4475751.2813280001</v>
      </c>
      <c r="E124" s="23">
        <f>IFERROR(E123*5.263,"")</f>
        <v>9244425.7904850002</v>
      </c>
      <c r="F124" s="30">
        <f>IFERROR(F123*5.263,"")</f>
        <v>9541042.0075209998</v>
      </c>
      <c r="G124" s="14"/>
      <c r="H124" s="14"/>
      <c r="I124" s="14"/>
      <c r="J124" s="14"/>
      <c r="K124" s="14"/>
    </row>
    <row r="125" spans="3:14" x14ac:dyDescent="0.3">
      <c r="C125" s="29" t="s">
        <v>122</v>
      </c>
      <c r="D125" s="30">
        <f>+D123*851/1000000</f>
        <v>723.70593585600011</v>
      </c>
      <c r="E125" s="18">
        <f>+E123*851/1000000</f>
        <v>1494.776049345</v>
      </c>
      <c r="F125" s="30">
        <f>+F123*851/1000000</f>
        <v>1542.7373643170001</v>
      </c>
      <c r="G125" s="14"/>
      <c r="H125" s="14"/>
      <c r="I125" s="14"/>
      <c r="J125" s="14"/>
      <c r="K125" s="14"/>
    </row>
    <row r="126" spans="3:14" x14ac:dyDescent="0.3">
      <c r="C126" s="14"/>
      <c r="D126" s="14"/>
      <c r="E126" s="14"/>
      <c r="F126" s="14"/>
      <c r="G126" s="14"/>
      <c r="H126" s="14"/>
      <c r="I126" s="14"/>
      <c r="J126" s="14"/>
      <c r="K126" s="14"/>
    </row>
    <row r="127" spans="3:14" x14ac:dyDescent="0.3">
      <c r="C127" s="14"/>
      <c r="D127" s="14"/>
      <c r="E127" s="14"/>
      <c r="H127" s="14"/>
      <c r="I127" s="14"/>
      <c r="J127" s="14"/>
      <c r="K127" s="14"/>
      <c r="L127" s="14"/>
      <c r="M127" s="14"/>
      <c r="N127" s="14"/>
    </row>
    <row r="128" spans="3:14" x14ac:dyDescent="0.3">
      <c r="C128" s="31" t="s">
        <v>119</v>
      </c>
      <c r="G128" s="14"/>
      <c r="H128" s="14"/>
      <c r="I128" s="14"/>
      <c r="J128" s="14"/>
      <c r="K128" s="14"/>
    </row>
    <row r="129" spans="3:11" x14ac:dyDescent="0.3">
      <c r="C129" s="14"/>
      <c r="D129" s="117">
        <v>2024</v>
      </c>
      <c r="E129" s="117">
        <v>2025</v>
      </c>
      <c r="G129" s="14"/>
      <c r="H129" s="14"/>
      <c r="I129" s="14"/>
      <c r="J129" s="14"/>
      <c r="K129" s="14"/>
    </row>
    <row r="130" spans="3:11" hidden="1" x14ac:dyDescent="0.3">
      <c r="D130" s="32" t="s">
        <v>236</v>
      </c>
      <c r="E130" s="32" t="s">
        <v>235</v>
      </c>
      <c r="G130" s="14"/>
      <c r="H130" s="14"/>
      <c r="I130" s="14"/>
      <c r="J130" s="14"/>
      <c r="K130" s="14"/>
    </row>
    <row r="131" spans="3:11" x14ac:dyDescent="0.3">
      <c r="C131" s="29" t="s">
        <v>89</v>
      </c>
      <c r="D131" s="23">
        <v>114</v>
      </c>
      <c r="E131" s="23">
        <v>137</v>
      </c>
      <c r="G131" s="14"/>
      <c r="H131" s="14"/>
      <c r="I131" s="14"/>
      <c r="J131" s="14"/>
      <c r="K131" s="14"/>
    </row>
    <row r="132" spans="3:11" x14ac:dyDescent="0.3">
      <c r="C132" s="24" t="s">
        <v>97</v>
      </c>
      <c r="D132" s="18">
        <v>556</v>
      </c>
      <c r="E132" s="18">
        <v>562</v>
      </c>
      <c r="G132" s="14"/>
      <c r="H132" s="14"/>
      <c r="I132" s="14"/>
      <c r="J132" s="14"/>
      <c r="K132" s="14"/>
    </row>
    <row r="133" spans="3:11" x14ac:dyDescent="0.3">
      <c r="C133" s="24" t="s">
        <v>98</v>
      </c>
      <c r="D133" s="18">
        <v>1313</v>
      </c>
      <c r="E133" s="18">
        <v>1569</v>
      </c>
      <c r="G133" s="14"/>
      <c r="H133" s="14"/>
      <c r="I133" s="14"/>
      <c r="J133" s="14"/>
      <c r="K133" s="14"/>
    </row>
    <row r="134" spans="3:11" x14ac:dyDescent="0.3">
      <c r="C134" s="24" t="s">
        <v>99</v>
      </c>
      <c r="D134" s="18">
        <v>302</v>
      </c>
      <c r="E134" s="18">
        <v>302</v>
      </c>
      <c r="G134" s="14"/>
      <c r="H134" s="14"/>
      <c r="I134" s="14"/>
      <c r="J134" s="14"/>
      <c r="K134" s="14"/>
    </row>
    <row r="135" spans="3:11" x14ac:dyDescent="0.3">
      <c r="C135" s="24" t="s">
        <v>100</v>
      </c>
      <c r="D135" s="18">
        <v>152</v>
      </c>
      <c r="E135" s="18">
        <v>133</v>
      </c>
      <c r="G135" s="14"/>
      <c r="H135" s="14"/>
      <c r="I135" s="14"/>
      <c r="J135" s="14"/>
      <c r="K135" s="14"/>
    </row>
    <row r="136" spans="3:11" x14ac:dyDescent="0.3">
      <c r="C136" s="24" t="s">
        <v>101</v>
      </c>
      <c r="D136" s="18">
        <v>361</v>
      </c>
      <c r="E136" s="18">
        <v>266</v>
      </c>
      <c r="G136" s="14"/>
      <c r="H136" s="14"/>
      <c r="I136" s="14"/>
      <c r="J136" s="14"/>
      <c r="K136" s="14"/>
    </row>
    <row r="137" spans="3:11" x14ac:dyDescent="0.3">
      <c r="C137" s="24" t="s">
        <v>102</v>
      </c>
      <c r="D137" s="18">
        <v>4</v>
      </c>
      <c r="E137" s="18">
        <v>11</v>
      </c>
      <c r="G137" s="14"/>
      <c r="H137" s="14"/>
      <c r="I137" s="14"/>
      <c r="J137" s="14"/>
      <c r="K137" s="14"/>
    </row>
    <row r="138" spans="3:11" x14ac:dyDescent="0.3">
      <c r="C138" s="24" t="s">
        <v>103</v>
      </c>
      <c r="D138" s="18">
        <v>18</v>
      </c>
      <c r="E138" s="18">
        <v>12</v>
      </c>
      <c r="G138" s="14"/>
      <c r="H138" s="14"/>
      <c r="I138" s="14"/>
      <c r="J138" s="14"/>
      <c r="K138" s="14"/>
    </row>
    <row r="139" spans="3:11" x14ac:dyDescent="0.3">
      <c r="C139" s="24" t="s">
        <v>104</v>
      </c>
      <c r="D139" s="18">
        <v>37</v>
      </c>
      <c r="E139" s="18">
        <v>5</v>
      </c>
      <c r="G139" s="14"/>
      <c r="H139" s="14"/>
      <c r="I139" s="14"/>
      <c r="J139" s="14"/>
      <c r="K139" s="14"/>
    </row>
    <row r="140" spans="3:11" x14ac:dyDescent="0.3">
      <c r="C140" s="24" t="s">
        <v>105</v>
      </c>
      <c r="D140" s="18">
        <v>25</v>
      </c>
      <c r="E140" s="18">
        <v>25</v>
      </c>
      <c r="G140" s="14"/>
      <c r="H140" s="14"/>
      <c r="I140" s="14"/>
      <c r="J140" s="14"/>
      <c r="K140" s="14"/>
    </row>
    <row r="141" spans="3:11" x14ac:dyDescent="0.3">
      <c r="C141" s="24" t="s">
        <v>106</v>
      </c>
      <c r="D141" s="18">
        <v>1</v>
      </c>
      <c r="E141" s="18"/>
      <c r="G141" s="14"/>
      <c r="H141" s="14"/>
      <c r="I141" s="14"/>
      <c r="J141" s="14"/>
      <c r="K141" s="14"/>
    </row>
    <row r="142" spans="3:11" x14ac:dyDescent="0.3">
      <c r="C142" s="24" t="s">
        <v>107</v>
      </c>
      <c r="D142" s="18">
        <v>606</v>
      </c>
      <c r="E142" s="18">
        <v>606</v>
      </c>
      <c r="G142" s="14"/>
      <c r="H142" s="14"/>
      <c r="I142" s="14"/>
      <c r="J142" s="14"/>
      <c r="K142" s="14"/>
    </row>
    <row r="143" spans="3:11" x14ac:dyDescent="0.3">
      <c r="C143" s="24" t="s">
        <v>108</v>
      </c>
      <c r="D143" s="18">
        <v>649</v>
      </c>
      <c r="E143" s="18">
        <v>650</v>
      </c>
    </row>
    <row r="144" spans="3:11" x14ac:dyDescent="0.3">
      <c r="C144" s="24" t="s">
        <v>109</v>
      </c>
      <c r="D144" s="18">
        <v>96799</v>
      </c>
      <c r="E144" s="18"/>
    </row>
    <row r="145" spans="3:12" x14ac:dyDescent="0.3">
      <c r="C145" s="24" t="s">
        <v>110</v>
      </c>
      <c r="D145" s="18">
        <v>49999</v>
      </c>
      <c r="E145" s="18">
        <v>127918</v>
      </c>
    </row>
    <row r="148" spans="3:12" x14ac:dyDescent="0.3">
      <c r="C148" s="12" t="s">
        <v>252</v>
      </c>
    </row>
    <row r="149" spans="3:12" x14ac:dyDescent="0.3">
      <c r="D149" s="117">
        <v>2023</v>
      </c>
      <c r="E149" s="117">
        <v>2024</v>
      </c>
      <c r="F149" s="117">
        <v>2025</v>
      </c>
    </row>
    <row r="150" spans="3:12" hidden="1" x14ac:dyDescent="0.3">
      <c r="D150" s="32" t="s">
        <v>234</v>
      </c>
      <c r="E150" s="32" t="s">
        <v>233</v>
      </c>
      <c r="F150" s="32" t="s">
        <v>232</v>
      </c>
    </row>
    <row r="151" spans="3:12" hidden="1" x14ac:dyDescent="0.3">
      <c r="D151" s="32" t="s">
        <v>0</v>
      </c>
      <c r="E151" s="32" t="s">
        <v>0</v>
      </c>
      <c r="F151" s="32" t="s">
        <v>237</v>
      </c>
    </row>
    <row r="152" spans="3:12" x14ac:dyDescent="0.3">
      <c r="C152" s="29" t="s">
        <v>112</v>
      </c>
      <c r="D152" s="23">
        <v>44806</v>
      </c>
      <c r="E152" s="23">
        <v>44848</v>
      </c>
      <c r="F152" s="23">
        <v>45259</v>
      </c>
    </row>
    <row r="153" spans="3:12" x14ac:dyDescent="0.3">
      <c r="C153" s="29" t="s">
        <v>113</v>
      </c>
      <c r="D153" s="18">
        <v>11</v>
      </c>
      <c r="E153" s="18">
        <v>9</v>
      </c>
      <c r="F153" s="18">
        <v>9</v>
      </c>
    </row>
    <row r="154" spans="3:12" x14ac:dyDescent="0.3">
      <c r="C154" s="29" t="s">
        <v>114</v>
      </c>
      <c r="D154" s="18">
        <v>31916</v>
      </c>
      <c r="E154" s="18">
        <v>32213</v>
      </c>
      <c r="F154" s="18">
        <v>32506</v>
      </c>
    </row>
    <row r="155" spans="3:12" x14ac:dyDescent="0.3">
      <c r="C155" s="29" t="s">
        <v>115</v>
      </c>
      <c r="D155" s="18">
        <v>1077</v>
      </c>
      <c r="E155" s="18">
        <v>1075</v>
      </c>
      <c r="F155" s="18">
        <v>1075</v>
      </c>
    </row>
    <row r="156" spans="3:12" x14ac:dyDescent="0.3">
      <c r="C156" s="29" t="s">
        <v>116</v>
      </c>
      <c r="D156" s="18">
        <v>8327</v>
      </c>
      <c r="E156" s="18">
        <v>9108</v>
      </c>
      <c r="F156" s="18">
        <v>8037</v>
      </c>
    </row>
    <row r="158" spans="3:12" hidden="1" x14ac:dyDescent="0.3"/>
    <row r="159" spans="3:12" hidden="1" x14ac:dyDescent="0.3"/>
    <row r="160" spans="3:12" x14ac:dyDescent="0.3">
      <c r="C160" s="13"/>
      <c r="D160" s="13"/>
      <c r="E160" s="13"/>
      <c r="F160" s="13"/>
      <c r="G160" s="13"/>
      <c r="H160" s="13"/>
      <c r="I160" s="13"/>
      <c r="J160" s="13"/>
      <c r="K160" s="13"/>
      <c r="L160" s="13"/>
    </row>
    <row r="161" spans="3:8" x14ac:dyDescent="0.3">
      <c r="C161" s="49" t="s">
        <v>285</v>
      </c>
    </row>
    <row r="166" spans="3:8" x14ac:dyDescent="0.3">
      <c r="G166" s="14"/>
      <c r="H166" s="14"/>
    </row>
    <row r="167" spans="3:8" x14ac:dyDescent="0.3">
      <c r="G167" s="14"/>
      <c r="H167" s="14"/>
    </row>
    <row r="168" spans="3:8" x14ac:dyDescent="0.3">
      <c r="G168" s="14"/>
      <c r="H168" s="14"/>
    </row>
    <row r="169" spans="3:8" x14ac:dyDescent="0.3">
      <c r="G169" s="14"/>
      <c r="H169" s="14"/>
    </row>
    <row r="170" spans="3:8" x14ac:dyDescent="0.3">
      <c r="C170" s="14"/>
      <c r="G170" s="14"/>
      <c r="H170" s="14"/>
    </row>
    <row r="176" spans="3:8" x14ac:dyDescent="0.3">
      <c r="C176" s="14"/>
    </row>
    <row r="179" spans="3:7" x14ac:dyDescent="0.3">
      <c r="D179" s="14"/>
      <c r="E179" s="14"/>
      <c r="F179" s="14"/>
      <c r="G179" s="14"/>
    </row>
    <row r="180" spans="3:7" x14ac:dyDescent="0.3">
      <c r="D180" s="14"/>
      <c r="E180" s="14"/>
      <c r="F180" s="14"/>
      <c r="G180" s="14"/>
    </row>
    <row r="181" spans="3:7" x14ac:dyDescent="0.3">
      <c r="C181" s="14"/>
    </row>
    <row r="182" spans="3:7" x14ac:dyDescent="0.3">
      <c r="C182" s="14"/>
    </row>
    <row r="183" spans="3:7" x14ac:dyDescent="0.3">
      <c r="C183" s="14"/>
    </row>
    <row r="184" spans="3:7" x14ac:dyDescent="0.3">
      <c r="C184" s="14"/>
    </row>
    <row r="185" spans="3:7" x14ac:dyDescent="0.3">
      <c r="C185" s="14"/>
    </row>
    <row r="186" spans="3:7" x14ac:dyDescent="0.3">
      <c r="C186" s="14"/>
    </row>
    <row r="187" spans="3:7" x14ac:dyDescent="0.3">
      <c r="C187" s="14"/>
    </row>
    <row r="188" spans="3:7" x14ac:dyDescent="0.3">
      <c r="C188" s="14"/>
    </row>
    <row r="189" spans="3:7" x14ac:dyDescent="0.3">
      <c r="C189" s="14"/>
    </row>
    <row r="190" spans="3:7" x14ac:dyDescent="0.3">
      <c r="C190" s="14"/>
    </row>
    <row r="191" spans="3:7" x14ac:dyDescent="0.3">
      <c r="C191" s="14"/>
    </row>
    <row r="192" spans="3:7" x14ac:dyDescent="0.3">
      <c r="C192" s="14"/>
    </row>
    <row r="193" spans="3:3" x14ac:dyDescent="0.3">
      <c r="C193" s="14"/>
    </row>
    <row r="194" spans="3:3" x14ac:dyDescent="0.3">
      <c r="C194" s="14"/>
    </row>
    <row r="195" spans="3:3" x14ac:dyDescent="0.3">
      <c r="C195" s="14"/>
    </row>
    <row r="196" spans="3:3" x14ac:dyDescent="0.3">
      <c r="C196" s="14"/>
    </row>
    <row r="197" spans="3:3" x14ac:dyDescent="0.3">
      <c r="C197" s="14"/>
    </row>
  </sheetData>
  <pageMargins left="0.7" right="0.7" top="0.75" bottom="0.75" header="0.3" footer="0.3"/>
  <pageSetup paperSize="9" orientation="portrait" r:id="rId1"/>
  <customProperties>
    <customPr name="layoutContexts" r:id="rId2"/>
    <customPr name="TGK_LAUNCHED_SHEET" r:id="rId3"/>
    <customPr name="TGK_ORIGINAL_TEMPLATE_SHEET" r:id="rId4"/>
    <customPr name="TGK_RL_ITEM_ID" r:id="rId5"/>
    <customPr name="TGK_SHEET_ID" r:id="rId6"/>
    <customPr name="TGK_SHEET_POSITION" r:id="rId7"/>
  </customProperties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easyPacket version="1.0">
  <header version="33.0.0.10.tgk.20251009114616"/>
  <data>
    <be refId="0" clsId="LaunchedMultiTemplateReportVO">
      <be key="multiTemplateReport" refId="1" clsId="MultiTemplateReportVO">
        <s key="code">A2A_BT_01</s>
        <a key="desc" refId="2" ln="4" eid="SYS_STR">
          <s>
            TAB - Responsabilit
            <ch cod="e0"/>
             Sociale - Economica - Ambientale
          </s>
          <nl/>
          <nl/>
          <nl/>
        </a>
        <be key="options" refId="3" clsId="OpzioniProspetto">
          <b key="lockSheets">N</b>
          <s key="separator"> - </s>
          <i key="elabType">2</i>
          <i key="saveType">2</i>
          <i key="runElabType">2</i>
          <b key="enableSaveZeroValues">N</b>
          <b key="enableLogData">N</b>
          <b key="refreshAfterSave">N</b>
          <b key="closeFormOnSave">N</b>
          <b key="drillOnlyOnUsedDims">N</b>
          <b key="forceExportReport">N</b>
          <i key="colorEditRGB">13434879</i>
          <i key="colorProtectedRGB">16777164</i>
          <i key="colorIRGB">13434828</i>
          <i key="colorEditTransactionCurencyRGB">13434879</i>
          <b key="sheetNamesWithCode">N</b>
          <b key="eventsWithUnlockedSheets">N</b>
          <e key="includeTemplateInSheetName" refId="4" id="IncludeTemplateInSheetNameEnum">0</e>
          <b key="enableDrillDown">S</b>
          <u key="expControlloThreshold">1E-09</u>
          <b key="disableTGKFunctions">N</b>
          <e key="headManipPosition" refId="5" id="HeaderManipulatorPositionEnum">A</e>
          <e key="repEngine" refId="6" id="RepEngineEnum">CFG</e>
          <i key="grainSize">1000</i>
          <i key="dataLoadPSize">4</i>
          <i key="dataProcPSize">6</i>
          <b key="disableDataSaving">N</b>
        </be>
        <m key="templates" refId="7" keid="SYS_STR" veid="Reporting.com.tagetik.report.IReportTemplateVO,Reporting">
          <key>
            <s>Template02</s>
          </key>
          <val>
            <be refId="8" clsId="ReportTemplateVO">
              <s key="code">Template02</s>
              <s key="desc">
                Prosperit
                <ch cod="e0"/>
              </s>
              <m key="matrices" refId="9" keid="SYS_STR" veid="Reporting.com.tagetik.tables.IMatrixPositionBlockVO,Reporting"/>
              <m key="cellFields" refId="10" keid="SYS_STR" veid="CodeCellField"/>
              <m key="dictionary" refId="11" keid="SYS_STR" veid="CodeMultiDescVO"/>
              <m key="controlExpressions" refId="12" keid="SYS_STR" veid="CodedExpControlloProspetto"/>
              <m key="inlineParameters" refId="13" keid="SYS_STR" veid="CodedInlineParameter"/>
              <m key="queries" refId="14" keid="SYS_STR" veid="Reporting.com.tagetik.query.IUserDefinedQueryVO,Reporting"/>
              <be key="sheets" refId="15" clsId="FilterNode">
                <l key="dimensionOids" refId="16" ln="0" eid="DimensionOid"/>
                <l key="AdHocParamDimensionOids" refId="17" ln="0" eid="DimensionOid"/>
                <be key="data" refId="18" clsId="FilterNodeData">
                  <ref key="filterNode" refId="15"/>
                  <i key="segmentLevel">0</i>
                  <e key="segment" refId="19" id="SegmentEnum">CF</e>
                  <b key="placeHolder">N</b>
                  <e key="weight" refId="20" id="WeightEnum">S</e>
                  <be key="textMatchingCondition" refId="21" clsId="TextMatchingCondition">
                    <e key="op" refId="22" id="ComparisonOperatorEnum">=</e>
                    <s key="val"/>
                  </be>
                  <e key="change" refId="23" id="ChangeEnum">CHG_CF</e>
                  <e key="dataType" refId="24" id="DataType">TYPE_U</e>
                  <b key="prevailingDataType">N</b>
                  <e key="editability" refId="25" id="EditableEnum">X</e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e key="periodicCalculation" refId="26" id="PeriodicCalculationEnum">Y</e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27" keid="SYS_STR" veid="ElaborationsLauncher"/>
              <m key="actionLists" refId="28" keid="SYS_STR" veid="Reporting.com.tagetik.actionlist.ISnapshotActionList,Reporting"/>
              <l key="areas" refId="29" ln="0" eid="SYS_STR"/>
              <l key="charts" refId="30" ln="0" eid="SYS_STR"/>
              <l key="pivots" refId="31" ln="0" eid="SYS_STR"/>
            </be>
          </val>
          <key>
            <s>Template00</s>
          </key>
          <val>
            <be refId="32" clsId="ReportTemplateVO">
              <s key="code">Template00</s>
              <s key="desc">Pianeta</s>
              <m key="matrices" refId="33" keid="SYS_STR" veid="Reporting.com.tagetik.tables.IMatrixPositionBlockVO,Reporting"/>
              <m key="cellFields" refId="34" keid="SYS_STR" veid="CodeCellField"/>
              <m key="dictionary" refId="35" keid="SYS_STR" veid="CodeMultiDescVO"/>
              <m key="controlExpressions" refId="36" keid="SYS_STR" veid="CodedExpControlloProspetto"/>
              <m key="inlineParameters" refId="37" keid="SYS_STR" veid="CodedInlineParameter"/>
              <m key="queries" refId="38" keid="SYS_STR" veid="Reporting.com.tagetik.query.IUserDefinedQueryVO,Reporting"/>
              <be key="sheets" refId="39" clsId="FilterNode">
                <l key="dimensionOids" refId="40" ln="0" eid="DimensionOid"/>
                <l key="AdHocParamDimensionOids" refId="41" ln="0" eid="DimensionOid"/>
                <be key="data" refId="42" clsId="FilterNodeData">
                  <ref key="filterNode" refId="39"/>
                  <i key="segmentLevel">0</i>
                  <ref key="segment" refId="19"/>
                  <b key="placeHolder">N</b>
                  <ref key="weight" refId="20"/>
                  <be key="textMatchingCondition" refId="43" clsId="TextMatchingCondition">
                    <ref key="op" refId="22"/>
                    <s key="val"/>
                  </be>
                  <ref key="change" refId="23"/>
                  <ref key="dataType" refId="24"/>
                  <b key="prevailingDataType">N</b>
                  <ref key="editability" refId="25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6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44" keid="SYS_STR" veid="ElaborationsLauncher"/>
              <m key="actionLists" refId="45" keid="SYS_STR" veid="Reporting.com.tagetik.actionlist.ISnapshotActionList,Reporting"/>
              <l key="areas" refId="46" ln="0" eid="SYS_STR"/>
              <l key="charts" refId="47" ln="0" eid="SYS_STR"/>
              <l key="pivots" refId="48" ln="0" eid="SYS_STR"/>
            </be>
          </val>
          <key>
            <s>Template01</s>
          </key>
          <val>
            <be refId="49" clsId="ReportTemplateVO">
              <s key="code">Template01</s>
              <s key="desc">Persone</s>
              <m key="matrices" refId="50" keid="SYS_STR" veid="Reporting.com.tagetik.tables.IMatrixPositionBlockVO,Reporting"/>
              <m key="cellFields" refId="51" keid="SYS_STR" veid="CodeCellField"/>
              <m key="dictionary" refId="52" keid="SYS_STR" veid="CodeMultiDescVO"/>
              <m key="controlExpressions" refId="53" keid="SYS_STR" veid="CodedExpControlloProspetto"/>
              <m key="inlineParameters" refId="54" keid="SYS_STR" veid="CodedInlineParameter"/>
              <m key="queries" refId="55" keid="SYS_STR" veid="Reporting.com.tagetik.query.IUserDefinedQueryVO,Reporting"/>
              <be key="sheets" refId="56" clsId="FilterNode">
                <l key="dimensionOids" refId="57" ln="0" eid="DimensionOid"/>
                <l key="AdHocParamDimensionOids" refId="58" ln="0" eid="DimensionOid"/>
                <be key="data" refId="59" clsId="FilterNodeData">
                  <ref key="filterNode" refId="56"/>
                  <i key="segmentLevel">0</i>
                  <ref key="segment" refId="19"/>
                  <b key="placeHolder">N</b>
                  <ref key="weight" refId="20"/>
                  <be key="textMatchingCondition" refId="60" clsId="TextMatchingCondition">
                    <ref key="op" refId="22"/>
                    <s key="val"/>
                  </be>
                  <ref key="change" refId="23"/>
                  <ref key="dataType" refId="24"/>
                  <b key="prevailingDataType">N</b>
                  <ref key="editability" refId="25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6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61" keid="SYS_STR" veid="ElaborationsLauncher"/>
              <m key="actionLists" refId="62" keid="SYS_STR" veid="Reporting.com.tagetik.actionlist.ISnapshotActionList,Reporting"/>
              <l key="areas" refId="63" ln="0" eid="SYS_STR"/>
              <l key="charts" refId="64" ln="0" eid="SYS_STR"/>
              <l key="pivots" refId="65" ln="0" eid="SYS_STR"/>
            </be>
          </val>
          <key>
            <s>Template03</s>
          </key>
          <val>
            <be refId="66" clsId="ReportTemplateVO">
              <s key="code">Template03</s>
              <s key="desc">Cover</s>
              <m key="matrices" refId="67" keid="SYS_STR" veid="Reporting.com.tagetik.tables.IMatrixPositionBlockVO,Reporting"/>
              <m key="cellFields" refId="68" keid="SYS_STR" veid="CodeCellField"/>
              <m key="dictionary" refId="69" keid="SYS_STR" veid="CodeMultiDescVO"/>
              <m key="controlExpressions" refId="70" keid="SYS_STR" veid="CodedExpControlloProspetto"/>
              <m key="inlineParameters" refId="71" keid="SYS_STR" veid="CodedInlineParameter"/>
              <m key="queries" refId="72" keid="SYS_STR" veid="Reporting.com.tagetik.query.IUserDefinedQueryVO,Reporting"/>
              <be key="sheets" refId="73" clsId="FilterNode">
                <l key="dimensionOids" refId="74" ln="0" eid="DimensionOid"/>
                <l key="AdHocParamDimensionOids" refId="75" ln="0" eid="DimensionOid"/>
                <be key="data" refId="76" clsId="FilterNodeData">
                  <ref key="filterNode" refId="73"/>
                  <i key="segmentLevel">0</i>
                  <ref key="segment" refId="19"/>
                  <b key="placeHolder">N</b>
                  <ref key="weight" refId="20"/>
                  <be key="textMatchingCondition" refId="77" clsId="TextMatchingCondition">
                    <ref key="op" refId="22"/>
                    <s key="val"/>
                  </be>
                  <ref key="change" refId="23"/>
                  <ref key="dataType" refId="24"/>
                  <b key="prevailingDataType">N</b>
                  <ref key="editability" refId="25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6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78" keid="SYS_STR" veid="ElaborationsLauncher"/>
              <m key="actionLists" refId="79" keid="SYS_STR" veid="Reporting.com.tagetik.actionlist.ISnapshotActionList,Reporting"/>
              <l key="areas" refId="80" ln="0" eid="SYS_STR"/>
              <l key="charts" refId="81" ln="0" eid="SYS_STR"/>
              <l key="pivots" refId="82" ln="0" eid="SYS_STR"/>
            </be>
          </val>
          <key>
            <s>Template04</s>
          </key>
          <val>
            <be refId="83" clsId="ReportTemplateVO">
              <s key="code">Template04</s>
              <s key="desc">Indice</s>
              <m key="matrices" refId="84" keid="SYS_STR" veid="Reporting.com.tagetik.tables.IMatrixPositionBlockVO,Reporting"/>
              <m key="cellFields" refId="85" keid="SYS_STR" veid="CodeCellField"/>
              <m key="dictionary" refId="86" keid="SYS_STR" veid="CodeMultiDescVO"/>
              <m key="controlExpressions" refId="87" keid="SYS_STR" veid="CodedExpControlloProspetto"/>
              <m key="inlineParameters" refId="88" keid="SYS_STR" veid="CodedInlineParameter"/>
              <m key="queries" refId="89" keid="SYS_STR" veid="Reporting.com.tagetik.query.IUserDefinedQueryVO,Reporting"/>
              <be key="sheets" refId="90" clsId="FilterNode">
                <l key="dimensionOids" refId="91" ln="0" eid="DimensionOid"/>
                <l key="AdHocParamDimensionOids" refId="92" ln="0" eid="DimensionOid"/>
                <be key="data" refId="93" clsId="FilterNodeData">
                  <ref key="filterNode" refId="90"/>
                  <i key="segmentLevel">0</i>
                  <ref key="segment" refId="19"/>
                  <b key="placeHolder">N</b>
                  <ref key="weight" refId="20"/>
                  <be key="textMatchingCondition" refId="94" clsId="TextMatchingCondition">
                    <ref key="op" refId="22"/>
                    <s key="val"/>
                  </be>
                  <ref key="change" refId="23"/>
                  <ref key="dataType" refId="24"/>
                  <b key="prevailingDataType">N</b>
                  <ref key="editability" refId="25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6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95" keid="SYS_STR" veid="ElaborationsLauncher"/>
              <m key="actionLists" refId="96" keid="SYS_STR" veid="Reporting.com.tagetik.actionlist.ISnapshotActionList,Reporting"/>
              <l key="areas" refId="97" ln="0" eid="SYS_STR"/>
              <l key="charts" refId="98" ln="0" eid="SYS_STR"/>
              <l key="pivots" refId="99" ln="0" eid="SYS_STR"/>
            </be>
          </val>
        </m>
        <m key="templateLayouts" refId="100" keid="SYS_STR" veid="Reporting.com.tagetik.report.IReportTemplateLayoutVO,Reporting">
          <key>
            <s>Template02</s>
          </key>
          <val>
            <be refId="101" clsId="ReportTemplateLayoutVO">
              <i key="index">4</i>
              <s key="code">Template02</s>
              <m key="cellFieldAddresses" refId="102" keid="SYS_STR" veid="Reporting.com.tagetik.spreadsheet.gridwrappers.IGridReaderVO,Reporting"/>
              <m key="controlExpressionsAddresses" refId="103" keid="SYS_STR" veid="Reporting.com.tagetik.spreadsheet.gridwrappers.IGridReaderVO,Reporting"/>
              <m key="inlineParameterAddresses" refId="104" keid="SYS_STR" veid="Reporting.com.tagetik.spreadsheet.gridwrappers.IGridReaderVO,Reporting"/>
              <m key="dictionaryAddresses" refId="105" keid="SYS_STR" veid="Reporting.com.tagetik.spreadsheet.gridwrappers.IGridReaderVO,Reporting"/>
              <m key="hyperlinkAddresses" refId="106" keid="SYS_STR" veid="Reporting.com.tagetik.spreadsheet.gridwrappers.IGridReaderVO,Reporting"/>
              <m key="matrixGridReaders" refId="107" keid="SYS_STR" veid="Reporting.com.tagetik.spreadsheet.gridwrappers.IGridReaderVO,Reporting"/>
              <m key="queryGridReaders" refId="108" keid="SYS_STR" veid="Reporting.com.tagetik.spreadsheet.gridwrappers.IGridReaderVO,Reporting"/>
            </be>
          </val>
          <key>
            <s>Template00</s>
          </key>
          <val>
            <be refId="109" clsId="ReportTemplateLayoutVO">
              <i key="index">2</i>
              <s key="code">Template00</s>
              <m key="cellFieldAddresses" refId="110" keid="SYS_STR" veid="Reporting.com.tagetik.spreadsheet.gridwrappers.IGridReaderVO,Reporting"/>
              <m key="controlExpressionsAddresses" refId="111" keid="SYS_STR" veid="Reporting.com.tagetik.spreadsheet.gridwrappers.IGridReaderVO,Reporting"/>
              <m key="inlineParameterAddresses" refId="112" keid="SYS_STR" veid="Reporting.com.tagetik.spreadsheet.gridwrappers.IGridReaderVO,Reporting"/>
              <m key="dictionaryAddresses" refId="113" keid="SYS_STR" veid="Reporting.com.tagetik.spreadsheet.gridwrappers.IGridReaderVO,Reporting"/>
              <m key="hyperlinkAddresses" refId="114" keid="SYS_STR" veid="Reporting.com.tagetik.spreadsheet.gridwrappers.IGridReaderVO,Reporting"/>
              <m key="matrixGridReaders" refId="115" keid="SYS_STR" veid="Reporting.com.tagetik.spreadsheet.gridwrappers.IGridReaderVO,Reporting"/>
              <m key="queryGridReaders" refId="116" keid="SYS_STR" veid="Reporting.com.tagetik.spreadsheet.gridwrappers.IGridReaderVO,Reporting"/>
            </be>
          </val>
          <key>
            <s>Template01</s>
          </key>
          <val>
            <be refId="117" clsId="ReportTemplateLayoutVO">
              <i key="index">3</i>
              <s key="code">Template01</s>
              <m key="cellFieldAddresses" refId="118" keid="SYS_STR" veid="Reporting.com.tagetik.spreadsheet.gridwrappers.IGridReaderVO,Reporting"/>
              <m key="controlExpressionsAddresses" refId="119" keid="SYS_STR" veid="Reporting.com.tagetik.spreadsheet.gridwrappers.IGridReaderVO,Reporting"/>
              <m key="inlineParameterAddresses" refId="120" keid="SYS_STR" veid="Reporting.com.tagetik.spreadsheet.gridwrappers.IGridReaderVO,Reporting"/>
              <m key="dictionaryAddresses" refId="121" keid="SYS_STR" veid="Reporting.com.tagetik.spreadsheet.gridwrappers.IGridReaderVO,Reporting"/>
              <m key="hyperlinkAddresses" refId="122" keid="SYS_STR" veid="Reporting.com.tagetik.spreadsheet.gridwrappers.IGridReaderVO,Reporting"/>
              <m key="matrixGridReaders" refId="123" keid="SYS_STR" veid="Reporting.com.tagetik.spreadsheet.gridwrappers.IGridReaderVO,Reporting"/>
              <m key="queryGridReaders" refId="124" keid="SYS_STR" veid="Reporting.com.tagetik.spreadsheet.gridwrappers.IGridReaderVO,Reporting"/>
            </be>
          </val>
          <key>
            <s>Template03</s>
          </key>
          <val>
            <be refId="125" clsId="ReportTemplateLayoutVO">
              <i key="index">0</i>
              <s key="code">Template03</s>
              <m key="cellFieldAddresses" refId="126" keid="SYS_STR" veid="Reporting.com.tagetik.spreadsheet.gridwrappers.IGridReaderVO,Reporting"/>
              <m key="controlExpressionsAddresses" refId="127" keid="SYS_STR" veid="Reporting.com.tagetik.spreadsheet.gridwrappers.IGridReaderVO,Reporting"/>
              <m key="inlineParameterAddresses" refId="128" keid="SYS_STR" veid="Reporting.com.tagetik.spreadsheet.gridwrappers.IGridReaderVO,Reporting"/>
              <m key="dictionaryAddresses" refId="129" keid="SYS_STR" veid="Reporting.com.tagetik.spreadsheet.gridwrappers.IGridReaderVO,Reporting"/>
              <m key="hyperlinkAddresses" refId="130" keid="SYS_STR" veid="Reporting.com.tagetik.spreadsheet.gridwrappers.IGridReaderVO,Reporting"/>
              <m key="matrixGridReaders" refId="131" keid="SYS_STR" veid="Reporting.com.tagetik.spreadsheet.gridwrappers.IGridReaderVO,Reporting"/>
              <m key="queryGridReaders" refId="132" keid="SYS_STR" veid="Reporting.com.tagetik.spreadsheet.gridwrappers.IGridReaderVO,Reporting"/>
            </be>
          </val>
          <key>
            <s>Template04</s>
          </key>
          <val>
            <be refId="133" clsId="ReportTemplateLayoutVO">
              <i key="index">1</i>
              <s key="code">Template04</s>
              <m key="cellFieldAddresses" refId="134" keid="SYS_STR" veid="Reporting.com.tagetik.spreadsheet.gridwrappers.IGridReaderVO,Reporting"/>
              <m key="controlExpressionsAddresses" refId="135" keid="SYS_STR" veid="Reporting.com.tagetik.spreadsheet.gridwrappers.IGridReaderVO,Reporting"/>
              <m key="inlineParameterAddresses" refId="136" keid="SYS_STR" veid="Reporting.com.tagetik.spreadsheet.gridwrappers.IGridReaderVO,Reporting"/>
              <m key="dictionaryAddresses" refId="137" keid="SYS_STR" veid="Reporting.com.tagetik.spreadsheet.gridwrappers.IGridReaderVO,Reporting"/>
              <m key="hyperlinkAddresses" refId="138" keid="SYS_STR" veid="Reporting.com.tagetik.spreadsheet.gridwrappers.IGridReaderVO,Reporting"/>
              <m key="matrixGridReaders" refId="139" keid="SYS_STR" veid="Reporting.com.tagetik.spreadsheet.gridwrappers.IGridReaderVO,Reporting"/>
              <m key="queryGridReaders" refId="140" keid="SYS_STR" veid="Reporting.com.tagetik.spreadsheet.gridwrappers.IGridReaderVO,Reporting"/>
            </be>
          </val>
        </m>
        <m key="adHocParameters" refId="141" keid="SYS_STR" veid="ProspParametro"/>
        <l key="parametersToBeRequested" refId="142" ln="0" eid="ParameterInfo"/>
      </be>
      <be key="launchResult" refId="143" clsId="MultiRepLaunchResult">
        <be key="elabResult" refId="144" clsId="ElabResult"/>
        <m key="valori" refId="145" keid="SYS_STR" veid="ProspElaborationTaskResult"/>
        <m key="exportedType" refId="146" keid="SYS_STR" veid="SYS_STR"/>
        <m key="exportedResult" refId="147" keid="SYS_STR" veid="System.Byte[]"/>
        <b key="flagValidation">N</b>
      </be>
      <be key="parameters" refId="148" clsId="LaunchParameters">
        <i key="descLanguage">0</i>
        <b key="dataEntry">N</b>
        <b key="checkEdit">S</b>
        <b key="createMatrixAreas">N</b>
      </be>
      <be key="launchInfo" refId="149" clsId="LaunchInfo">
        <d key="launchTime">1781166366746</d>
        <s key="handlerId">eb8d5815-c0e7-4ecf-a5f2-e83c88fcbb1c</s>
      </be>
    </be>
  </data>
</easyPacket>
</file>

<file path=customXml/item10.xml><?xml version="1.0" encoding="utf-8"?>
<easyPacket version="1.0">
  <header version="33.0.0.10.tgk.20251009114616"/>
  <data>
    <l refId="0" ln="103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289</i>
        <b key="row">S</b>
      </be>
      <be refId="8" clsId="XLHiddenElement">
        <s key="sheetName">Pianeta</s>
        <i key="index">290</i>
        <b key="row">S</b>
      </be>
      <be refId="9" clsId="XLHiddenElement">
        <s key="sheetName">Pianeta</s>
        <i key="index">291</i>
        <b key="row">S</b>
      </be>
      <be refId="10" clsId="XLHiddenElement">
        <s key="sheetName">Pianeta</s>
        <i key="index">292</i>
        <b key="row">S</b>
      </be>
      <be refId="11" clsId="XLHiddenElement">
        <s key="sheetName">Pianeta</s>
        <i key="index">293</i>
        <b key="row">S</b>
      </be>
      <be refId="12" clsId="XLHiddenElement">
        <s key="sheetName">Pianeta</s>
        <i key="index">294</i>
        <b key="row">S</b>
      </be>
      <be refId="13" clsId="XLHiddenElement">
        <s key="sheetName">Pianeta</s>
        <i key="index">295</i>
        <b key="row">S</b>
      </be>
      <be refId="14" clsId="XLHiddenElement">
        <s key="sheetName">Pianeta</s>
        <i key="index">296</i>
        <b key="row">S</b>
      </be>
      <be refId="15" clsId="XLHiddenElement">
        <s key="sheetName">Pianeta</s>
        <i key="index">297</i>
        <b key="row">S</b>
      </be>
      <be refId="16" clsId="XLHiddenElement">
        <s key="sheetName">Pianeta</s>
        <i key="index">298</i>
        <b key="row">S</b>
      </be>
      <be refId="17" clsId="XLHiddenElement">
        <s key="sheetName">Pianeta</s>
        <i key="index">211</i>
        <b key="row">S</b>
      </be>
      <be refId="18" clsId="XLHiddenElement">
        <s key="sheetName">Pianeta</s>
        <i key="index">212</i>
        <b key="row">S</b>
      </be>
      <be refId="19" clsId="XLHiddenElement">
        <s key="sheetName">Pianeta</s>
        <i key="index">213</i>
        <b key="row">S</b>
      </be>
      <be refId="20" clsId="XLHiddenElement">
        <s key="sheetName">Pianeta</s>
        <i key="index">214</i>
        <b key="row">S</b>
      </be>
      <be refId="21" clsId="XLHiddenElement">
        <s key="sheetName">Pianeta</s>
        <i key="index">215</i>
        <b key="row">S</b>
      </be>
      <be refId="22" clsId="XLHiddenElement">
        <s key="sheetName">Pianeta</s>
        <i key="index">216</i>
        <b key="row">S</b>
      </be>
      <be refId="23" clsId="XLHiddenElement">
        <s key="sheetName">Pianeta</s>
        <i key="index">217</i>
        <b key="row">S</b>
      </be>
      <be refId="24" clsId="XLHiddenElement">
        <s key="sheetName">Pianeta</s>
        <i key="index">218</i>
        <b key="row">S</b>
      </be>
      <be refId="25" clsId="XLHiddenElement">
        <s key="sheetName">Pianeta</s>
        <i key="index">219</i>
        <b key="row">S</b>
      </be>
      <be refId="26" clsId="XLHiddenElement">
        <s key="sheetName">Pianeta</s>
        <i key="index">220</i>
        <b key="row">S</b>
      </be>
      <be refId="27" clsId="XLHiddenElement">
        <s key="sheetName">Pianeta</s>
        <i key="index">202</i>
        <b key="row">S</b>
      </be>
      <be refId="28" clsId="XLHiddenElement">
        <s key="sheetName">Pianeta</s>
        <i key="index">203</i>
        <b key="row">S</b>
      </be>
      <be refId="29" clsId="XLHiddenElement">
        <s key="sheetName">Pianeta</s>
        <i key="index">204</i>
        <b key="row">S</b>
      </be>
      <be refId="30" clsId="XLHiddenElement">
        <s key="sheetName">Pianeta</s>
        <i key="index">205</i>
        <b key="row">S</b>
      </be>
      <be refId="31" clsId="XLHiddenElement">
        <s key="sheetName">Pianeta</s>
        <i key="index">206</i>
        <b key="row">S</b>
      </be>
      <be refId="32" clsId="XLHiddenElement">
        <s key="sheetName">Pianeta</s>
        <i key="index">207</i>
        <b key="row">S</b>
      </be>
      <be refId="33" clsId="XLHiddenElement">
        <s key="sheetName">Pianeta</s>
        <i key="index">208</i>
        <b key="row">S</b>
      </be>
      <be refId="34" clsId="XLHiddenElement">
        <s key="sheetName">Pianeta</s>
        <i key="index">209</i>
        <b key="row">S</b>
      </be>
      <be refId="35" clsId="XLHiddenElement">
        <s key="sheetName">Pianeta</s>
        <i key="index">210</i>
        <b key="row">S</b>
      </be>
      <be refId="36" clsId="XLHiddenElement">
        <s key="sheetName">Pianeta</s>
        <i key="index">221</i>
        <b key="row">S</b>
      </be>
      <be refId="37" clsId="XLHiddenElement">
        <s key="sheetName">Pianeta</s>
        <i key="index">222</i>
        <b key="row">S</b>
      </be>
      <be refId="38" clsId="XLHiddenElement">
        <s key="sheetName">Pianeta</s>
        <i key="index">223</i>
        <b key="row">S</b>
      </be>
      <be refId="39" clsId="XLHiddenElement">
        <s key="sheetName">Pianeta</s>
        <i key="index">224</i>
        <b key="row">S</b>
      </be>
      <be refId="40" clsId="XLHiddenElement">
        <s key="sheetName">Pianeta</s>
        <i key="index">225</i>
        <b key="row">S</b>
      </be>
      <be refId="41" clsId="XLHiddenElement">
        <s key="sheetName">Pianeta</s>
        <i key="index">226</i>
        <b key="row">S</b>
      </be>
      <be refId="42" clsId="XLHiddenElement">
        <s key="sheetName">Pianeta</s>
        <i key="index">227</i>
        <b key="row">S</b>
      </be>
      <be refId="43" clsId="XLHiddenElement">
        <s key="sheetName">Pianeta</s>
        <i key="index">228</i>
        <b key="row">S</b>
      </be>
      <be refId="44" clsId="XLHiddenElement">
        <s key="sheetName">Pianeta</s>
        <i key="index">229</i>
        <b key="row">S</b>
      </be>
      <be refId="45" clsId="XLHiddenElement">
        <s key="sheetName">Pianeta</s>
        <i key="index">230</i>
        <b key="row">S</b>
      </be>
      <be refId="46" clsId="XLHiddenElement">
        <s key="sheetName">Pianeta</s>
        <i key="index">231</i>
        <b key="row">S</b>
      </be>
      <be refId="47" clsId="XLHiddenElement">
        <s key="sheetName">Pianeta</s>
        <i key="index">232</i>
        <b key="row">S</b>
      </be>
      <be refId="48" clsId="XLHiddenElement">
        <s key="sheetName">Pianeta</s>
        <i key="index">233</i>
        <b key="row">S</b>
      </be>
      <be refId="49" clsId="XLHiddenElement">
        <s key="sheetName">Pianeta</s>
        <i key="index">234</i>
        <b key="row">S</b>
      </be>
      <be refId="50" clsId="XLHiddenElement">
        <s key="sheetName">Pianeta</s>
        <i key="index">235</i>
        <b key="row">S</b>
      </be>
      <be refId="51" clsId="XLHiddenElement">
        <s key="sheetName">Pianeta</s>
        <i key="index">236</i>
        <b key="row">S</b>
      </be>
      <be refId="52" clsId="XLHiddenElement">
        <s key="sheetName">Pianeta</s>
        <i key="index">237</i>
        <b key="row">S</b>
      </be>
      <be refId="53" clsId="XLHiddenElement">
        <s key="sheetName">Pianeta</s>
        <i key="index">238</i>
        <b key="row">S</b>
      </be>
      <be refId="54" clsId="XLHiddenElement">
        <s key="sheetName">Pianeta</s>
        <i key="index">239</i>
        <b key="row">S</b>
      </be>
      <be refId="55" clsId="XLHiddenElement">
        <s key="sheetName">Pianeta</s>
        <i key="index">240</i>
        <b key="row">S</b>
      </be>
      <be refId="56" clsId="XLHiddenElement">
        <s key="sheetName">Pianeta</s>
        <i key="index">241</i>
        <b key="row">S</b>
      </be>
      <be refId="57" clsId="XLHiddenElement">
        <s key="sheetName">Pianeta</s>
        <i key="index">242</i>
        <b key="row">S</b>
      </be>
      <be refId="58" clsId="XLHiddenElement">
        <s key="sheetName">Pianeta</s>
        <i key="index">243</i>
        <b key="row">S</b>
      </be>
      <be refId="59" clsId="XLHiddenElement">
        <s key="sheetName">Pianeta</s>
        <i key="index">244</i>
        <b key="row">S</b>
      </be>
      <be refId="60" clsId="XLHiddenElement">
        <s key="sheetName">Pianeta</s>
        <i key="index">245</i>
        <b key="row">S</b>
      </be>
      <be refId="61" clsId="XLHiddenElement">
        <s key="sheetName">Pianeta</s>
        <i key="index">246</i>
        <b key="row">S</b>
      </be>
      <be refId="62" clsId="XLHiddenElement">
        <s key="sheetName">Pianeta</s>
        <i key="index">247</i>
        <b key="row">S</b>
      </be>
      <be refId="63" clsId="XLHiddenElement">
        <s key="sheetName">Pianeta</s>
        <i key="index">248</i>
        <b key="row">S</b>
      </be>
      <be refId="64" clsId="XLHiddenElement">
        <s key="sheetName">Pianeta</s>
        <i key="index">249</i>
        <b key="row">S</b>
      </be>
      <be refId="65" clsId="XLHiddenElement">
        <s key="sheetName">Pianeta</s>
        <i key="index">250</i>
        <b key="row">S</b>
      </be>
      <be refId="66" clsId="XLHiddenElement">
        <s key="sheetName">Pianeta</s>
        <i key="index">251</i>
        <b key="row">S</b>
      </be>
      <be refId="67" clsId="XLHiddenElement">
        <s key="sheetName">Pianeta</s>
        <i key="index">252</i>
        <b key="row">S</b>
      </be>
      <be refId="68" clsId="XLHiddenElement">
        <s key="sheetName">Pianeta</s>
        <i key="index">253</i>
        <b key="row">S</b>
      </be>
      <be refId="69" clsId="XLHiddenElement">
        <s key="sheetName">Pianeta</s>
        <i key="index">254</i>
        <b key="row">S</b>
      </be>
      <be refId="70" clsId="XLHiddenElement">
        <s key="sheetName">Pianeta</s>
        <i key="index">255</i>
        <b key="row">S</b>
      </be>
      <be refId="71" clsId="XLHiddenElement">
        <s key="sheetName">Pianeta</s>
        <i key="index">256</i>
        <b key="row">S</b>
      </be>
      <be refId="72" clsId="XLHiddenElement">
        <s key="sheetName">Pianeta</s>
        <i key="index">257</i>
        <b key="row">S</b>
      </be>
      <be refId="73" clsId="XLHiddenElement">
        <s key="sheetName">Pianeta</s>
        <i key="index">258</i>
        <b key="row">S</b>
      </be>
      <be refId="74" clsId="XLHiddenElement">
        <s key="sheetName">Pianeta</s>
        <i key="index">259</i>
        <b key="row">S</b>
      </be>
      <be refId="75" clsId="XLHiddenElement">
        <s key="sheetName">Pianeta</s>
        <i key="index">260</i>
        <b key="row">S</b>
      </be>
      <be refId="76" clsId="XLHiddenElement">
        <s key="sheetName">Pianeta</s>
        <i key="index">261</i>
        <b key="row">S</b>
      </be>
      <be refId="77" clsId="XLHiddenElement">
        <s key="sheetName">Pianeta</s>
        <i key="index">262</i>
        <b key="row">S</b>
      </be>
      <be refId="78" clsId="XLHiddenElement">
        <s key="sheetName">Pianeta</s>
        <i key="index">263</i>
        <b key="row">S</b>
      </be>
      <be refId="79" clsId="XLHiddenElement">
        <s key="sheetName">Pianeta</s>
        <i key="index">264</i>
        <b key="row">S</b>
      </be>
      <be refId="80" clsId="XLHiddenElement">
        <s key="sheetName">Pianeta</s>
        <i key="index">265</i>
        <b key="row">S</b>
      </be>
      <be refId="81" clsId="XLHiddenElement">
        <s key="sheetName">Pianeta</s>
        <i key="index">266</i>
        <b key="row">S</b>
      </be>
      <be refId="82" clsId="XLHiddenElement">
        <s key="sheetName">Pianeta</s>
        <i key="index">267</i>
        <b key="row">S</b>
      </be>
      <be refId="83" clsId="XLHiddenElement">
        <s key="sheetName">Pianeta</s>
        <i key="index">268</i>
        <b key="row">S</b>
      </be>
      <be refId="84" clsId="XLHiddenElement">
        <s key="sheetName">Pianeta</s>
        <i key="index">269</i>
        <b key="row">S</b>
      </be>
      <be refId="85" clsId="XLHiddenElement">
        <s key="sheetName">Pianeta</s>
        <i key="index">270</i>
        <b key="row">S</b>
      </be>
      <be refId="86" clsId="XLHiddenElement">
        <s key="sheetName">Pianeta</s>
        <i key="index">271</i>
        <b key="row">S</b>
      </be>
      <be refId="87" clsId="XLHiddenElement">
        <s key="sheetName">Pianeta</s>
        <i key="index">272</i>
        <b key="row">S</b>
      </be>
      <be refId="88" clsId="XLHiddenElement">
        <s key="sheetName">Pianeta</s>
        <i key="index">273</i>
        <b key="row">S</b>
      </be>
      <be refId="89" clsId="XLHiddenElement">
        <s key="sheetName">Pianeta</s>
        <i key="index">274</i>
        <b key="row">S</b>
      </be>
      <be refId="90" clsId="XLHiddenElement">
        <s key="sheetName">Pianeta</s>
        <i key="index">275</i>
        <b key="row">S</b>
      </be>
      <be refId="91" clsId="XLHiddenElement">
        <s key="sheetName">Pianeta</s>
        <i key="index">276</i>
        <b key="row">S</b>
      </be>
      <be refId="92" clsId="XLHiddenElement">
        <s key="sheetName">Pianeta</s>
        <i key="index">277</i>
        <b key="row">S</b>
      </be>
      <be refId="93" clsId="XLHiddenElement">
        <s key="sheetName">Pianeta</s>
        <i key="index">278</i>
        <b key="row">S</b>
      </be>
      <be refId="94" clsId="XLHiddenElement">
        <s key="sheetName">Pianeta</s>
        <i key="index">279</i>
        <b key="row">S</b>
      </be>
      <be refId="95" clsId="XLHiddenElement">
        <s key="sheetName">Pianeta</s>
        <i key="index">280</i>
        <b key="row">S</b>
      </be>
      <be refId="96" clsId="XLHiddenElement">
        <s key="sheetName">Pianeta</s>
        <i key="index">281</i>
        <b key="row">S</b>
      </be>
      <be refId="97" clsId="XLHiddenElement">
        <s key="sheetName">Pianeta</s>
        <i key="index">282</i>
        <b key="row">S</b>
      </be>
      <be refId="98" clsId="XLHiddenElement">
        <s key="sheetName">Pianeta</s>
        <i key="index">283</i>
        <b key="row">S</b>
      </be>
      <be refId="99" clsId="XLHiddenElement">
        <s key="sheetName">Pianeta</s>
        <i key="index">284</i>
        <b key="row">S</b>
      </be>
      <be refId="100" clsId="XLHiddenElement">
        <s key="sheetName">Pianeta</s>
        <i key="index">285</i>
        <b key="row">S</b>
      </be>
      <be refId="101" clsId="XLHiddenElement">
        <s key="sheetName">Pianeta</s>
        <i key="index">286</i>
        <b key="row">S</b>
      </be>
      <be refId="102" clsId="XLHiddenElement">
        <s key="sheetName">Pianeta</s>
        <i key="index">287</i>
        <b key="row">S</b>
      </be>
      <be refId="103" clsId="XLHiddenElement">
        <s key="sheetName">Pianeta</s>
        <i key="index">288</i>
        <b key="row">S</b>
      </be>
    </l>
  </data>
</easyPacket>
</file>

<file path=customXml/item2.xml><?xml version="1.0" encoding="utf-8"?>
<easyPacket version="1.0">
  <header version="33.0.0.10.tgk.20251009114616"/>
  <data>
    <l refId="0" ln="6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</l>
  </data>
</easyPacket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332EF9BE299948B331C7E9A7C59BFE" ma:contentTypeVersion="13" ma:contentTypeDescription="Create a new document." ma:contentTypeScope="" ma:versionID="cc63233c26211135e8d90630e1f593f3">
  <xsd:schema xmlns:xsd="http://www.w3.org/2001/XMLSchema" xmlns:xs="http://www.w3.org/2001/XMLSchema" xmlns:p="http://schemas.microsoft.com/office/2006/metadata/properties" xmlns:ns2="4311cd90-a515-4394-88f0-a2df95eb1329" xmlns:ns3="221e0c78-7440-4eae-806a-f293b9b76e1d" targetNamespace="http://schemas.microsoft.com/office/2006/metadata/properties" ma:root="true" ma:fieldsID="80ab7bbfc56f484a7b6d183647eeeba9" ns2:_="" ns3:_="">
    <xsd:import namespace="4311cd90-a515-4394-88f0-a2df95eb1329"/>
    <xsd:import namespace="221e0c78-7440-4eae-806a-f293b9b76e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cd90-a515-4394-88f0-a2df95eb13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2c9272b-0756-4734-ba34-ed682b8210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1e0c78-7440-4eae-806a-f293b9b76e1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bc3e670-c854-4575-8373-9cc7fcead162}" ma:internalName="TaxCatchAll" ma:showField="CatchAllData" ma:web="221e0c78-7440-4eae-806a-f293b9b76e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easyPacket version="1.0">
  <header version="33.0.0.10.tgk.20251009114616"/>
  <data>
    <l refId="0" ln="109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289</i>
        <b key="row">S</b>
      </be>
      <be refId="8" clsId="XLHiddenElement">
        <s key="sheetName">Pianeta</s>
        <i key="index">290</i>
        <b key="row">S</b>
      </be>
      <be refId="9" clsId="XLHiddenElement">
        <s key="sheetName">Pianeta</s>
        <i key="index">291</i>
        <b key="row">S</b>
      </be>
      <be refId="10" clsId="XLHiddenElement">
        <s key="sheetName">Pianeta</s>
        <i key="index">292</i>
        <b key="row">S</b>
      </be>
      <be refId="11" clsId="XLHiddenElement">
        <s key="sheetName">Pianeta</s>
        <i key="index">293</i>
        <b key="row">S</b>
      </be>
      <be refId="12" clsId="XLHiddenElement">
        <s key="sheetName">Pianeta</s>
        <i key="index">294</i>
        <b key="row">S</b>
      </be>
      <be refId="13" clsId="XLHiddenElement">
        <s key="sheetName">Pianeta</s>
        <i key="index">295</i>
        <b key="row">S</b>
      </be>
      <be refId="14" clsId="XLHiddenElement">
        <s key="sheetName">Pianeta</s>
        <i key="index">296</i>
        <b key="row">S</b>
      </be>
      <be refId="15" clsId="XLHiddenElement">
        <s key="sheetName">Pianeta</s>
        <i key="index">297</i>
        <b key="row">S</b>
      </be>
      <be refId="16" clsId="XLHiddenElement">
        <s key="sheetName">Pianeta</s>
        <i key="index">298</i>
        <b key="row">S</b>
      </be>
      <be refId="17" clsId="XLHiddenElement">
        <s key="sheetName">Pianeta</s>
        <i key="index">211</i>
        <b key="row">S</b>
      </be>
      <be refId="18" clsId="XLHiddenElement">
        <s key="sheetName">Pianeta</s>
        <i key="index">212</i>
        <b key="row">S</b>
      </be>
      <be refId="19" clsId="XLHiddenElement">
        <s key="sheetName">Pianeta</s>
        <i key="index">213</i>
        <b key="row">S</b>
      </be>
      <be refId="20" clsId="XLHiddenElement">
        <s key="sheetName">Pianeta</s>
        <i key="index">214</i>
        <b key="row">S</b>
      </be>
      <be refId="21" clsId="XLHiddenElement">
        <s key="sheetName">Pianeta</s>
        <i key="index">215</i>
        <b key="row">S</b>
      </be>
      <be refId="22" clsId="XLHiddenElement">
        <s key="sheetName">Pianeta</s>
        <i key="index">216</i>
        <b key="row">S</b>
      </be>
      <be refId="23" clsId="XLHiddenElement">
        <s key="sheetName">Pianeta</s>
        <i key="index">217</i>
        <b key="row">S</b>
      </be>
      <be refId="24" clsId="XLHiddenElement">
        <s key="sheetName">Pianeta</s>
        <i key="index">218</i>
        <b key="row">S</b>
      </be>
      <be refId="25" clsId="XLHiddenElement">
        <s key="sheetName">Pianeta</s>
        <i key="index">219</i>
        <b key="row">S</b>
      </be>
      <be refId="26" clsId="XLHiddenElement">
        <s key="sheetName">Pianeta</s>
        <i key="index">220</i>
        <b key="row">S</b>
      </be>
      <be refId="27" clsId="XLHiddenElement">
        <s key="sheetName">Pianeta</s>
        <i key="index">202</i>
        <b key="row">S</b>
      </be>
      <be refId="28" clsId="XLHiddenElement">
        <s key="sheetName">Pianeta</s>
        <i key="index">203</i>
        <b key="row">S</b>
      </be>
      <be refId="29" clsId="XLHiddenElement">
        <s key="sheetName">Pianeta</s>
        <i key="index">204</i>
        <b key="row">S</b>
      </be>
      <be refId="30" clsId="XLHiddenElement">
        <s key="sheetName">Pianeta</s>
        <i key="index">205</i>
        <b key="row">S</b>
      </be>
      <be refId="31" clsId="XLHiddenElement">
        <s key="sheetName">Pianeta</s>
        <i key="index">206</i>
        <b key="row">S</b>
      </be>
      <be refId="32" clsId="XLHiddenElement">
        <s key="sheetName">Pianeta</s>
        <i key="index">207</i>
        <b key="row">S</b>
      </be>
      <be refId="33" clsId="XLHiddenElement">
        <s key="sheetName">Pianeta</s>
        <i key="index">208</i>
        <b key="row">S</b>
      </be>
      <be refId="34" clsId="XLHiddenElement">
        <s key="sheetName">Pianeta</s>
        <i key="index">209</i>
        <b key="row">S</b>
      </be>
      <be refId="35" clsId="XLHiddenElement">
        <s key="sheetName">Pianeta</s>
        <i key="index">210</i>
        <b key="row">S</b>
      </be>
      <be refId="36" clsId="XLHiddenElement">
        <s key="sheetName">Pianeta</s>
        <i key="index">221</i>
        <b key="row">S</b>
      </be>
      <be refId="37" clsId="XLHiddenElement">
        <s key="sheetName">Pianeta</s>
        <i key="index">222</i>
        <b key="row">S</b>
      </be>
      <be refId="38" clsId="XLHiddenElement">
        <s key="sheetName">Pianeta</s>
        <i key="index">223</i>
        <b key="row">S</b>
      </be>
      <be refId="39" clsId="XLHiddenElement">
        <s key="sheetName">Pianeta</s>
        <i key="index">224</i>
        <b key="row">S</b>
      </be>
      <be refId="40" clsId="XLHiddenElement">
        <s key="sheetName">Pianeta</s>
        <i key="index">225</i>
        <b key="row">S</b>
      </be>
      <be refId="41" clsId="XLHiddenElement">
        <s key="sheetName">Pianeta</s>
        <i key="index">226</i>
        <b key="row">S</b>
      </be>
      <be refId="42" clsId="XLHiddenElement">
        <s key="sheetName">Pianeta</s>
        <i key="index">227</i>
        <b key="row">S</b>
      </be>
      <be refId="43" clsId="XLHiddenElement">
        <s key="sheetName">Pianeta</s>
        <i key="index">228</i>
        <b key="row">S</b>
      </be>
      <be refId="44" clsId="XLHiddenElement">
        <s key="sheetName">Pianeta</s>
        <i key="index">229</i>
        <b key="row">S</b>
      </be>
      <be refId="45" clsId="XLHiddenElement">
        <s key="sheetName">Pianeta</s>
        <i key="index">230</i>
        <b key="row">S</b>
      </be>
      <be refId="46" clsId="XLHiddenElement">
        <s key="sheetName">Pianeta</s>
        <i key="index">231</i>
        <b key="row">S</b>
      </be>
      <be refId="47" clsId="XLHiddenElement">
        <s key="sheetName">Pianeta</s>
        <i key="index">232</i>
        <b key="row">S</b>
      </be>
      <be refId="48" clsId="XLHiddenElement">
        <s key="sheetName">Pianeta</s>
        <i key="index">233</i>
        <b key="row">S</b>
      </be>
      <be refId="49" clsId="XLHiddenElement">
        <s key="sheetName">Pianeta</s>
        <i key="index">234</i>
        <b key="row">S</b>
      </be>
      <be refId="50" clsId="XLHiddenElement">
        <s key="sheetName">Pianeta</s>
        <i key="index">235</i>
        <b key="row">S</b>
      </be>
      <be refId="51" clsId="XLHiddenElement">
        <s key="sheetName">Pianeta</s>
        <i key="index">236</i>
        <b key="row">S</b>
      </be>
      <be refId="52" clsId="XLHiddenElement">
        <s key="sheetName">Pianeta</s>
        <i key="index">237</i>
        <b key="row">S</b>
      </be>
      <be refId="53" clsId="XLHiddenElement">
        <s key="sheetName">Pianeta</s>
        <i key="index">238</i>
        <b key="row">S</b>
      </be>
      <be refId="54" clsId="XLHiddenElement">
        <s key="sheetName">Pianeta</s>
        <i key="index">239</i>
        <b key="row">S</b>
      </be>
      <be refId="55" clsId="XLHiddenElement">
        <s key="sheetName">Pianeta</s>
        <i key="index">240</i>
        <b key="row">S</b>
      </be>
      <be refId="56" clsId="XLHiddenElement">
        <s key="sheetName">Pianeta</s>
        <i key="index">241</i>
        <b key="row">S</b>
      </be>
      <be refId="57" clsId="XLHiddenElement">
        <s key="sheetName">Pianeta</s>
        <i key="index">242</i>
        <b key="row">S</b>
      </be>
      <be refId="58" clsId="XLHiddenElement">
        <s key="sheetName">Pianeta</s>
        <i key="index">243</i>
        <b key="row">S</b>
      </be>
      <be refId="59" clsId="XLHiddenElement">
        <s key="sheetName">Pianeta</s>
        <i key="index">244</i>
        <b key="row">S</b>
      </be>
      <be refId="60" clsId="XLHiddenElement">
        <s key="sheetName">Pianeta</s>
        <i key="index">245</i>
        <b key="row">S</b>
      </be>
      <be refId="61" clsId="XLHiddenElement">
        <s key="sheetName">Pianeta</s>
        <i key="index">246</i>
        <b key="row">S</b>
      </be>
      <be refId="62" clsId="XLHiddenElement">
        <s key="sheetName">Pianeta</s>
        <i key="index">247</i>
        <b key="row">S</b>
      </be>
      <be refId="63" clsId="XLHiddenElement">
        <s key="sheetName">Pianeta</s>
        <i key="index">248</i>
        <b key="row">S</b>
      </be>
      <be refId="64" clsId="XLHiddenElement">
        <s key="sheetName">Pianeta</s>
        <i key="index">249</i>
        <b key="row">S</b>
      </be>
      <be refId="65" clsId="XLHiddenElement">
        <s key="sheetName">Pianeta</s>
        <i key="index">250</i>
        <b key="row">S</b>
      </be>
      <be refId="66" clsId="XLHiddenElement">
        <s key="sheetName">Pianeta</s>
        <i key="index">251</i>
        <b key="row">S</b>
      </be>
      <be refId="67" clsId="XLHiddenElement">
        <s key="sheetName">Pianeta</s>
        <i key="index">252</i>
        <b key="row">S</b>
      </be>
      <be refId="68" clsId="XLHiddenElement">
        <s key="sheetName">Pianeta</s>
        <i key="index">253</i>
        <b key="row">S</b>
      </be>
      <be refId="69" clsId="XLHiddenElement">
        <s key="sheetName">Pianeta</s>
        <i key="index">254</i>
        <b key="row">S</b>
      </be>
      <be refId="70" clsId="XLHiddenElement">
        <s key="sheetName">Pianeta</s>
        <i key="index">255</i>
        <b key="row">S</b>
      </be>
      <be refId="71" clsId="XLHiddenElement">
        <s key="sheetName">Pianeta</s>
        <i key="index">256</i>
        <b key="row">S</b>
      </be>
      <be refId="72" clsId="XLHiddenElement">
        <s key="sheetName">Pianeta</s>
        <i key="index">257</i>
        <b key="row">S</b>
      </be>
      <be refId="73" clsId="XLHiddenElement">
        <s key="sheetName">Pianeta</s>
        <i key="index">258</i>
        <b key="row">S</b>
      </be>
      <be refId="74" clsId="XLHiddenElement">
        <s key="sheetName">Pianeta</s>
        <i key="index">259</i>
        <b key="row">S</b>
      </be>
      <be refId="75" clsId="XLHiddenElement">
        <s key="sheetName">Pianeta</s>
        <i key="index">260</i>
        <b key="row">S</b>
      </be>
      <be refId="76" clsId="XLHiddenElement">
        <s key="sheetName">Pianeta</s>
        <i key="index">261</i>
        <b key="row">S</b>
      </be>
      <be refId="77" clsId="XLHiddenElement">
        <s key="sheetName">Pianeta</s>
        <i key="index">262</i>
        <b key="row">S</b>
      </be>
      <be refId="78" clsId="XLHiddenElement">
        <s key="sheetName">Pianeta</s>
        <i key="index">263</i>
        <b key="row">S</b>
      </be>
      <be refId="79" clsId="XLHiddenElement">
        <s key="sheetName">Pianeta</s>
        <i key="index">264</i>
        <b key="row">S</b>
      </be>
      <be refId="80" clsId="XLHiddenElement">
        <s key="sheetName">Pianeta</s>
        <i key="index">265</i>
        <b key="row">S</b>
      </be>
      <be refId="81" clsId="XLHiddenElement">
        <s key="sheetName">Pianeta</s>
        <i key="index">266</i>
        <b key="row">S</b>
      </be>
      <be refId="82" clsId="XLHiddenElement">
        <s key="sheetName">Pianeta</s>
        <i key="index">267</i>
        <b key="row">S</b>
      </be>
      <be refId="83" clsId="XLHiddenElement">
        <s key="sheetName">Pianeta</s>
        <i key="index">268</i>
        <b key="row">S</b>
      </be>
      <be refId="84" clsId="XLHiddenElement">
        <s key="sheetName">Pianeta</s>
        <i key="index">269</i>
        <b key="row">S</b>
      </be>
      <be refId="85" clsId="XLHiddenElement">
        <s key="sheetName">Pianeta</s>
        <i key="index">270</i>
        <b key="row">S</b>
      </be>
      <be refId="86" clsId="XLHiddenElement">
        <s key="sheetName">Pianeta</s>
        <i key="index">271</i>
        <b key="row">S</b>
      </be>
      <be refId="87" clsId="XLHiddenElement">
        <s key="sheetName">Pianeta</s>
        <i key="index">272</i>
        <b key="row">S</b>
      </be>
      <be refId="88" clsId="XLHiddenElement">
        <s key="sheetName">Pianeta</s>
        <i key="index">273</i>
        <b key="row">S</b>
      </be>
      <be refId="89" clsId="XLHiddenElement">
        <s key="sheetName">Pianeta</s>
        <i key="index">274</i>
        <b key="row">S</b>
      </be>
      <be refId="90" clsId="XLHiddenElement">
        <s key="sheetName">Pianeta</s>
        <i key="index">275</i>
        <b key="row">S</b>
      </be>
      <be refId="91" clsId="XLHiddenElement">
        <s key="sheetName">Pianeta</s>
        <i key="index">276</i>
        <b key="row">S</b>
      </be>
      <be refId="92" clsId="XLHiddenElement">
        <s key="sheetName">Pianeta</s>
        <i key="index">277</i>
        <b key="row">S</b>
      </be>
      <be refId="93" clsId="XLHiddenElement">
        <s key="sheetName">Pianeta</s>
        <i key="index">278</i>
        <b key="row">S</b>
      </be>
      <be refId="94" clsId="XLHiddenElement">
        <s key="sheetName">Pianeta</s>
        <i key="index">279</i>
        <b key="row">S</b>
      </be>
      <be refId="95" clsId="XLHiddenElement">
        <s key="sheetName">Pianeta</s>
        <i key="index">280</i>
        <b key="row">S</b>
      </be>
      <be refId="96" clsId="XLHiddenElement">
        <s key="sheetName">Pianeta</s>
        <i key="index">281</i>
        <b key="row">S</b>
      </be>
      <be refId="97" clsId="XLHiddenElement">
        <s key="sheetName">Pianeta</s>
        <i key="index">282</i>
        <b key="row">S</b>
      </be>
      <be refId="98" clsId="XLHiddenElement">
        <s key="sheetName">Pianeta</s>
        <i key="index">283</i>
        <b key="row">S</b>
      </be>
      <be refId="99" clsId="XLHiddenElement">
        <s key="sheetName">Pianeta</s>
        <i key="index">284</i>
        <b key="row">S</b>
      </be>
      <be refId="100" clsId="XLHiddenElement">
        <s key="sheetName">Pianeta</s>
        <i key="index">285</i>
        <b key="row">S</b>
      </be>
      <be refId="101" clsId="XLHiddenElement">
        <s key="sheetName">Pianeta</s>
        <i key="index">286</i>
        <b key="row">S</b>
      </be>
      <be refId="102" clsId="XLHiddenElement">
        <s key="sheetName">Pianeta</s>
        <i key="index">287</i>
        <b key="row">S</b>
      </be>
      <be refId="103" clsId="XLHiddenElement">
        <s key="sheetName">Pianeta</s>
        <i key="index">288</i>
        <b key="row">S</b>
      </be>
      <be refId="104" clsId="XLHiddenElement">
        <s key="sheetName">Persone</s>
        <i key="index">77</i>
        <b key="row">S</b>
      </be>
      <be refId="105" clsId="XLHiddenElement">
        <s key="sheetName">Persone</s>
        <i key="index">57</i>
        <b key="row">S</b>
      </be>
      <be refId="106" clsId="XLHiddenElement">
        <s key="sheetName">Persone</s>
        <i key="index">30</i>
        <b key="row">S</b>
      </be>
      <be refId="107" clsId="XLHiddenElement">
        <s key="sheetName">Persone</s>
        <i key="index">33</i>
        <b key="row">S</b>
      </be>
      <be refId="108" clsId="XLHiddenElement">
        <s key="sheetName">Persone</s>
        <i key="index">24</i>
        <b key="row">S</b>
      </be>
      <be refId="109" clsId="XLHiddenElement">
        <s key="sheetName">Persone</s>
        <i key="index">27</i>
        <b key="row">S</b>
      </be>
    </l>
  </data>
</easyPacket>
</file>

<file path=customXml/item5.xml><?xml version="1.0" encoding="utf-8"?>
<easyPacket version="1.0">
  <header version="33.0.0.10.tgk.20251009114616"/>
  <data>
    <l refId="0" ln="109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289</i>
        <b key="row">S</b>
      </be>
      <be refId="8" clsId="XLHiddenElement">
        <s key="sheetName">Pianeta</s>
        <i key="index">290</i>
        <b key="row">S</b>
      </be>
      <be refId="9" clsId="XLHiddenElement">
        <s key="sheetName">Pianeta</s>
        <i key="index">291</i>
        <b key="row">S</b>
      </be>
      <be refId="10" clsId="XLHiddenElement">
        <s key="sheetName">Pianeta</s>
        <i key="index">292</i>
        <b key="row">S</b>
      </be>
      <be refId="11" clsId="XLHiddenElement">
        <s key="sheetName">Pianeta</s>
        <i key="index">293</i>
        <b key="row">S</b>
      </be>
      <be refId="12" clsId="XLHiddenElement">
        <s key="sheetName">Pianeta</s>
        <i key="index">294</i>
        <b key="row">S</b>
      </be>
      <be refId="13" clsId="XLHiddenElement">
        <s key="sheetName">Pianeta</s>
        <i key="index">295</i>
        <b key="row">S</b>
      </be>
      <be refId="14" clsId="XLHiddenElement">
        <s key="sheetName">Pianeta</s>
        <i key="index">296</i>
        <b key="row">S</b>
      </be>
      <be refId="15" clsId="XLHiddenElement">
        <s key="sheetName">Pianeta</s>
        <i key="index">297</i>
        <b key="row">S</b>
      </be>
      <be refId="16" clsId="XLHiddenElement">
        <s key="sheetName">Pianeta</s>
        <i key="index">298</i>
        <b key="row">S</b>
      </be>
      <be refId="17" clsId="XLHiddenElement">
        <s key="sheetName">Pianeta</s>
        <i key="index">211</i>
        <b key="row">S</b>
      </be>
      <be refId="18" clsId="XLHiddenElement">
        <s key="sheetName">Pianeta</s>
        <i key="index">212</i>
        <b key="row">S</b>
      </be>
      <be refId="19" clsId="XLHiddenElement">
        <s key="sheetName">Pianeta</s>
        <i key="index">213</i>
        <b key="row">S</b>
      </be>
      <be refId="20" clsId="XLHiddenElement">
        <s key="sheetName">Pianeta</s>
        <i key="index">214</i>
        <b key="row">S</b>
      </be>
      <be refId="21" clsId="XLHiddenElement">
        <s key="sheetName">Pianeta</s>
        <i key="index">215</i>
        <b key="row">S</b>
      </be>
      <be refId="22" clsId="XLHiddenElement">
        <s key="sheetName">Pianeta</s>
        <i key="index">216</i>
        <b key="row">S</b>
      </be>
      <be refId="23" clsId="XLHiddenElement">
        <s key="sheetName">Pianeta</s>
        <i key="index">217</i>
        <b key="row">S</b>
      </be>
      <be refId="24" clsId="XLHiddenElement">
        <s key="sheetName">Pianeta</s>
        <i key="index">218</i>
        <b key="row">S</b>
      </be>
      <be refId="25" clsId="XLHiddenElement">
        <s key="sheetName">Pianeta</s>
        <i key="index">219</i>
        <b key="row">S</b>
      </be>
      <be refId="26" clsId="XLHiddenElement">
        <s key="sheetName">Pianeta</s>
        <i key="index">220</i>
        <b key="row">S</b>
      </be>
      <be refId="27" clsId="XLHiddenElement">
        <s key="sheetName">Pianeta</s>
        <i key="index">202</i>
        <b key="row">S</b>
      </be>
      <be refId="28" clsId="XLHiddenElement">
        <s key="sheetName">Pianeta</s>
        <i key="index">203</i>
        <b key="row">S</b>
      </be>
      <be refId="29" clsId="XLHiddenElement">
        <s key="sheetName">Pianeta</s>
        <i key="index">204</i>
        <b key="row">S</b>
      </be>
      <be refId="30" clsId="XLHiddenElement">
        <s key="sheetName">Pianeta</s>
        <i key="index">205</i>
        <b key="row">S</b>
      </be>
      <be refId="31" clsId="XLHiddenElement">
        <s key="sheetName">Pianeta</s>
        <i key="index">206</i>
        <b key="row">S</b>
      </be>
      <be refId="32" clsId="XLHiddenElement">
        <s key="sheetName">Pianeta</s>
        <i key="index">207</i>
        <b key="row">S</b>
      </be>
      <be refId="33" clsId="XLHiddenElement">
        <s key="sheetName">Pianeta</s>
        <i key="index">208</i>
        <b key="row">S</b>
      </be>
      <be refId="34" clsId="XLHiddenElement">
        <s key="sheetName">Pianeta</s>
        <i key="index">209</i>
        <b key="row">S</b>
      </be>
      <be refId="35" clsId="XLHiddenElement">
        <s key="sheetName">Pianeta</s>
        <i key="index">210</i>
        <b key="row">S</b>
      </be>
      <be refId="36" clsId="XLHiddenElement">
        <s key="sheetName">Pianeta</s>
        <i key="index">221</i>
        <b key="row">S</b>
      </be>
      <be refId="37" clsId="XLHiddenElement">
        <s key="sheetName">Pianeta</s>
        <i key="index">222</i>
        <b key="row">S</b>
      </be>
      <be refId="38" clsId="XLHiddenElement">
        <s key="sheetName">Pianeta</s>
        <i key="index">223</i>
        <b key="row">S</b>
      </be>
      <be refId="39" clsId="XLHiddenElement">
        <s key="sheetName">Pianeta</s>
        <i key="index">224</i>
        <b key="row">S</b>
      </be>
      <be refId="40" clsId="XLHiddenElement">
        <s key="sheetName">Pianeta</s>
        <i key="index">225</i>
        <b key="row">S</b>
      </be>
      <be refId="41" clsId="XLHiddenElement">
        <s key="sheetName">Pianeta</s>
        <i key="index">226</i>
        <b key="row">S</b>
      </be>
      <be refId="42" clsId="XLHiddenElement">
        <s key="sheetName">Pianeta</s>
        <i key="index">227</i>
        <b key="row">S</b>
      </be>
      <be refId="43" clsId="XLHiddenElement">
        <s key="sheetName">Pianeta</s>
        <i key="index">228</i>
        <b key="row">S</b>
      </be>
      <be refId="44" clsId="XLHiddenElement">
        <s key="sheetName">Pianeta</s>
        <i key="index">229</i>
        <b key="row">S</b>
      </be>
      <be refId="45" clsId="XLHiddenElement">
        <s key="sheetName">Pianeta</s>
        <i key="index">230</i>
        <b key="row">S</b>
      </be>
      <be refId="46" clsId="XLHiddenElement">
        <s key="sheetName">Pianeta</s>
        <i key="index">231</i>
        <b key="row">S</b>
      </be>
      <be refId="47" clsId="XLHiddenElement">
        <s key="sheetName">Pianeta</s>
        <i key="index">232</i>
        <b key="row">S</b>
      </be>
      <be refId="48" clsId="XLHiddenElement">
        <s key="sheetName">Pianeta</s>
        <i key="index">233</i>
        <b key="row">S</b>
      </be>
      <be refId="49" clsId="XLHiddenElement">
        <s key="sheetName">Pianeta</s>
        <i key="index">234</i>
        <b key="row">S</b>
      </be>
      <be refId="50" clsId="XLHiddenElement">
        <s key="sheetName">Pianeta</s>
        <i key="index">235</i>
        <b key="row">S</b>
      </be>
      <be refId="51" clsId="XLHiddenElement">
        <s key="sheetName">Pianeta</s>
        <i key="index">236</i>
        <b key="row">S</b>
      </be>
      <be refId="52" clsId="XLHiddenElement">
        <s key="sheetName">Pianeta</s>
        <i key="index">237</i>
        <b key="row">S</b>
      </be>
      <be refId="53" clsId="XLHiddenElement">
        <s key="sheetName">Pianeta</s>
        <i key="index">238</i>
        <b key="row">S</b>
      </be>
      <be refId="54" clsId="XLHiddenElement">
        <s key="sheetName">Pianeta</s>
        <i key="index">239</i>
        <b key="row">S</b>
      </be>
      <be refId="55" clsId="XLHiddenElement">
        <s key="sheetName">Pianeta</s>
        <i key="index">240</i>
        <b key="row">S</b>
      </be>
      <be refId="56" clsId="XLHiddenElement">
        <s key="sheetName">Pianeta</s>
        <i key="index">241</i>
        <b key="row">S</b>
      </be>
      <be refId="57" clsId="XLHiddenElement">
        <s key="sheetName">Pianeta</s>
        <i key="index">242</i>
        <b key="row">S</b>
      </be>
      <be refId="58" clsId="XLHiddenElement">
        <s key="sheetName">Pianeta</s>
        <i key="index">243</i>
        <b key="row">S</b>
      </be>
      <be refId="59" clsId="XLHiddenElement">
        <s key="sheetName">Pianeta</s>
        <i key="index">244</i>
        <b key="row">S</b>
      </be>
      <be refId="60" clsId="XLHiddenElement">
        <s key="sheetName">Pianeta</s>
        <i key="index">245</i>
        <b key="row">S</b>
      </be>
      <be refId="61" clsId="XLHiddenElement">
        <s key="sheetName">Pianeta</s>
        <i key="index">246</i>
        <b key="row">S</b>
      </be>
      <be refId="62" clsId="XLHiddenElement">
        <s key="sheetName">Pianeta</s>
        <i key="index">247</i>
        <b key="row">S</b>
      </be>
      <be refId="63" clsId="XLHiddenElement">
        <s key="sheetName">Pianeta</s>
        <i key="index">248</i>
        <b key="row">S</b>
      </be>
      <be refId="64" clsId="XLHiddenElement">
        <s key="sheetName">Pianeta</s>
        <i key="index">249</i>
        <b key="row">S</b>
      </be>
      <be refId="65" clsId="XLHiddenElement">
        <s key="sheetName">Pianeta</s>
        <i key="index">250</i>
        <b key="row">S</b>
      </be>
      <be refId="66" clsId="XLHiddenElement">
        <s key="sheetName">Pianeta</s>
        <i key="index">251</i>
        <b key="row">S</b>
      </be>
      <be refId="67" clsId="XLHiddenElement">
        <s key="sheetName">Pianeta</s>
        <i key="index">252</i>
        <b key="row">S</b>
      </be>
      <be refId="68" clsId="XLHiddenElement">
        <s key="sheetName">Pianeta</s>
        <i key="index">253</i>
        <b key="row">S</b>
      </be>
      <be refId="69" clsId="XLHiddenElement">
        <s key="sheetName">Pianeta</s>
        <i key="index">254</i>
        <b key="row">S</b>
      </be>
      <be refId="70" clsId="XLHiddenElement">
        <s key="sheetName">Pianeta</s>
        <i key="index">255</i>
        <b key="row">S</b>
      </be>
      <be refId="71" clsId="XLHiddenElement">
        <s key="sheetName">Pianeta</s>
        <i key="index">256</i>
        <b key="row">S</b>
      </be>
      <be refId="72" clsId="XLHiddenElement">
        <s key="sheetName">Pianeta</s>
        <i key="index">257</i>
        <b key="row">S</b>
      </be>
      <be refId="73" clsId="XLHiddenElement">
        <s key="sheetName">Pianeta</s>
        <i key="index">258</i>
        <b key="row">S</b>
      </be>
      <be refId="74" clsId="XLHiddenElement">
        <s key="sheetName">Pianeta</s>
        <i key="index">259</i>
        <b key="row">S</b>
      </be>
      <be refId="75" clsId="XLHiddenElement">
        <s key="sheetName">Pianeta</s>
        <i key="index">260</i>
        <b key="row">S</b>
      </be>
      <be refId="76" clsId="XLHiddenElement">
        <s key="sheetName">Pianeta</s>
        <i key="index">261</i>
        <b key="row">S</b>
      </be>
      <be refId="77" clsId="XLHiddenElement">
        <s key="sheetName">Pianeta</s>
        <i key="index">262</i>
        <b key="row">S</b>
      </be>
      <be refId="78" clsId="XLHiddenElement">
        <s key="sheetName">Pianeta</s>
        <i key="index">263</i>
        <b key="row">S</b>
      </be>
      <be refId="79" clsId="XLHiddenElement">
        <s key="sheetName">Pianeta</s>
        <i key="index">264</i>
        <b key="row">S</b>
      </be>
      <be refId="80" clsId="XLHiddenElement">
        <s key="sheetName">Pianeta</s>
        <i key="index">265</i>
        <b key="row">S</b>
      </be>
      <be refId="81" clsId="XLHiddenElement">
        <s key="sheetName">Pianeta</s>
        <i key="index">266</i>
        <b key="row">S</b>
      </be>
      <be refId="82" clsId="XLHiddenElement">
        <s key="sheetName">Pianeta</s>
        <i key="index">267</i>
        <b key="row">S</b>
      </be>
      <be refId="83" clsId="XLHiddenElement">
        <s key="sheetName">Pianeta</s>
        <i key="index">268</i>
        <b key="row">S</b>
      </be>
      <be refId="84" clsId="XLHiddenElement">
        <s key="sheetName">Pianeta</s>
        <i key="index">269</i>
        <b key="row">S</b>
      </be>
      <be refId="85" clsId="XLHiddenElement">
        <s key="sheetName">Pianeta</s>
        <i key="index">270</i>
        <b key="row">S</b>
      </be>
      <be refId="86" clsId="XLHiddenElement">
        <s key="sheetName">Pianeta</s>
        <i key="index">271</i>
        <b key="row">S</b>
      </be>
      <be refId="87" clsId="XLHiddenElement">
        <s key="sheetName">Pianeta</s>
        <i key="index">272</i>
        <b key="row">S</b>
      </be>
      <be refId="88" clsId="XLHiddenElement">
        <s key="sheetName">Pianeta</s>
        <i key="index">273</i>
        <b key="row">S</b>
      </be>
      <be refId="89" clsId="XLHiddenElement">
        <s key="sheetName">Pianeta</s>
        <i key="index">274</i>
        <b key="row">S</b>
      </be>
      <be refId="90" clsId="XLHiddenElement">
        <s key="sheetName">Pianeta</s>
        <i key="index">275</i>
        <b key="row">S</b>
      </be>
      <be refId="91" clsId="XLHiddenElement">
        <s key="sheetName">Pianeta</s>
        <i key="index">276</i>
        <b key="row">S</b>
      </be>
      <be refId="92" clsId="XLHiddenElement">
        <s key="sheetName">Pianeta</s>
        <i key="index">277</i>
        <b key="row">S</b>
      </be>
      <be refId="93" clsId="XLHiddenElement">
        <s key="sheetName">Pianeta</s>
        <i key="index">278</i>
        <b key="row">S</b>
      </be>
      <be refId="94" clsId="XLHiddenElement">
        <s key="sheetName">Pianeta</s>
        <i key="index">279</i>
        <b key="row">S</b>
      </be>
      <be refId="95" clsId="XLHiddenElement">
        <s key="sheetName">Pianeta</s>
        <i key="index">280</i>
        <b key="row">S</b>
      </be>
      <be refId="96" clsId="XLHiddenElement">
        <s key="sheetName">Pianeta</s>
        <i key="index">281</i>
        <b key="row">S</b>
      </be>
      <be refId="97" clsId="XLHiddenElement">
        <s key="sheetName">Pianeta</s>
        <i key="index">282</i>
        <b key="row">S</b>
      </be>
      <be refId="98" clsId="XLHiddenElement">
        <s key="sheetName">Pianeta</s>
        <i key="index">283</i>
        <b key="row">S</b>
      </be>
      <be refId="99" clsId="XLHiddenElement">
        <s key="sheetName">Pianeta</s>
        <i key="index">284</i>
        <b key="row">S</b>
      </be>
      <be refId="100" clsId="XLHiddenElement">
        <s key="sheetName">Pianeta</s>
        <i key="index">285</i>
        <b key="row">S</b>
      </be>
      <be refId="101" clsId="XLHiddenElement">
        <s key="sheetName">Pianeta</s>
        <i key="index">286</i>
        <b key="row">S</b>
      </be>
      <be refId="102" clsId="XLHiddenElement">
        <s key="sheetName">Pianeta</s>
        <i key="index">287</i>
        <b key="row">S</b>
      </be>
      <be refId="103" clsId="XLHiddenElement">
        <s key="sheetName">Pianeta</s>
        <i key="index">288</i>
        <b key="row">S</b>
      </be>
      <be refId="104" clsId="XLHiddenElement">
        <s key="sheetName">Persone</s>
        <i key="index">77</i>
        <b key="row">S</b>
      </be>
      <be refId="105" clsId="XLHiddenElement">
        <s key="sheetName">Persone</s>
        <i key="index">57</i>
        <b key="row">S</b>
      </be>
      <be refId="106" clsId="XLHiddenElement">
        <s key="sheetName">Persone</s>
        <i key="index">30</i>
        <b key="row">S</b>
      </be>
      <be refId="107" clsId="XLHiddenElement">
        <s key="sheetName">Persone</s>
        <i key="index">33</i>
        <b key="row">S</b>
      </be>
      <be refId="108" clsId="XLHiddenElement">
        <s key="sheetName">Persone</s>
        <i key="index">24</i>
        <b key="row">S</b>
      </be>
      <be refId="109" clsId="XLHiddenElement">
        <s key="sheetName">Persone</s>
        <i key="index">27</i>
        <b key="row">S</b>
      </be>
    </l>
  </data>
</easyPacket>
</file>

<file path=customXml/item6.xml><?xml version="1.0" encoding="utf-8"?>
<easyPacket version="1.0">
  <header version="33.0.0.10.tgk.20251009114616"/>
  <data>
    <l refId="0" ln="6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</l>
  </data>
</easyPacket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1e0c78-7440-4eae-806a-f293b9b76e1d" xsi:nil="true"/>
    <lcf76f155ced4ddcb4097134ff3c332f xmlns="4311cd90-a515-4394-88f0-a2df95eb1329">
      <Terms xmlns="http://schemas.microsoft.com/office/infopath/2007/PartnerControls"/>
    </lcf76f155ced4ddcb4097134ff3c332f>
  </documentManagement>
</p:properties>
</file>

<file path=customXml/item8.xml><?xml version="1.0" encoding="utf-8"?>
<easyPacket version="1.0">
  <header version="33.0.0.10.tgk.20251009114616"/>
  <data>
    <l refId="0" ln="109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289</i>
        <b key="row">S</b>
      </be>
      <be refId="8" clsId="XLHiddenElement">
        <s key="sheetName">Pianeta</s>
        <i key="index">290</i>
        <b key="row">S</b>
      </be>
      <be refId="9" clsId="XLHiddenElement">
        <s key="sheetName">Pianeta</s>
        <i key="index">291</i>
        <b key="row">S</b>
      </be>
      <be refId="10" clsId="XLHiddenElement">
        <s key="sheetName">Pianeta</s>
        <i key="index">292</i>
        <b key="row">S</b>
      </be>
      <be refId="11" clsId="XLHiddenElement">
        <s key="sheetName">Pianeta</s>
        <i key="index">293</i>
        <b key="row">S</b>
      </be>
      <be refId="12" clsId="XLHiddenElement">
        <s key="sheetName">Pianeta</s>
        <i key="index">294</i>
        <b key="row">S</b>
      </be>
      <be refId="13" clsId="XLHiddenElement">
        <s key="sheetName">Pianeta</s>
        <i key="index">295</i>
        <b key="row">S</b>
      </be>
      <be refId="14" clsId="XLHiddenElement">
        <s key="sheetName">Pianeta</s>
        <i key="index">296</i>
        <b key="row">S</b>
      </be>
      <be refId="15" clsId="XLHiddenElement">
        <s key="sheetName">Pianeta</s>
        <i key="index">297</i>
        <b key="row">S</b>
      </be>
      <be refId="16" clsId="XLHiddenElement">
        <s key="sheetName">Pianeta</s>
        <i key="index">298</i>
        <b key="row">S</b>
      </be>
      <be refId="17" clsId="XLHiddenElement">
        <s key="sheetName">Pianeta</s>
        <i key="index">211</i>
        <b key="row">S</b>
      </be>
      <be refId="18" clsId="XLHiddenElement">
        <s key="sheetName">Pianeta</s>
        <i key="index">212</i>
        <b key="row">S</b>
      </be>
      <be refId="19" clsId="XLHiddenElement">
        <s key="sheetName">Pianeta</s>
        <i key="index">213</i>
        <b key="row">S</b>
      </be>
      <be refId="20" clsId="XLHiddenElement">
        <s key="sheetName">Pianeta</s>
        <i key="index">214</i>
        <b key="row">S</b>
      </be>
      <be refId="21" clsId="XLHiddenElement">
        <s key="sheetName">Pianeta</s>
        <i key="index">215</i>
        <b key="row">S</b>
      </be>
      <be refId="22" clsId="XLHiddenElement">
        <s key="sheetName">Pianeta</s>
        <i key="index">216</i>
        <b key="row">S</b>
      </be>
      <be refId="23" clsId="XLHiddenElement">
        <s key="sheetName">Pianeta</s>
        <i key="index">217</i>
        <b key="row">S</b>
      </be>
      <be refId="24" clsId="XLHiddenElement">
        <s key="sheetName">Pianeta</s>
        <i key="index">218</i>
        <b key="row">S</b>
      </be>
      <be refId="25" clsId="XLHiddenElement">
        <s key="sheetName">Pianeta</s>
        <i key="index">219</i>
        <b key="row">S</b>
      </be>
      <be refId="26" clsId="XLHiddenElement">
        <s key="sheetName">Pianeta</s>
        <i key="index">220</i>
        <b key="row">S</b>
      </be>
      <be refId="27" clsId="XLHiddenElement">
        <s key="sheetName">Pianeta</s>
        <i key="index">202</i>
        <b key="row">S</b>
      </be>
      <be refId="28" clsId="XLHiddenElement">
        <s key="sheetName">Pianeta</s>
        <i key="index">203</i>
        <b key="row">S</b>
      </be>
      <be refId="29" clsId="XLHiddenElement">
        <s key="sheetName">Pianeta</s>
        <i key="index">204</i>
        <b key="row">S</b>
      </be>
      <be refId="30" clsId="XLHiddenElement">
        <s key="sheetName">Pianeta</s>
        <i key="index">205</i>
        <b key="row">S</b>
      </be>
      <be refId="31" clsId="XLHiddenElement">
        <s key="sheetName">Pianeta</s>
        <i key="index">206</i>
        <b key="row">S</b>
      </be>
      <be refId="32" clsId="XLHiddenElement">
        <s key="sheetName">Pianeta</s>
        <i key="index">207</i>
        <b key="row">S</b>
      </be>
      <be refId="33" clsId="XLHiddenElement">
        <s key="sheetName">Pianeta</s>
        <i key="index">208</i>
        <b key="row">S</b>
      </be>
      <be refId="34" clsId="XLHiddenElement">
        <s key="sheetName">Pianeta</s>
        <i key="index">209</i>
        <b key="row">S</b>
      </be>
      <be refId="35" clsId="XLHiddenElement">
        <s key="sheetName">Pianeta</s>
        <i key="index">210</i>
        <b key="row">S</b>
      </be>
      <be refId="36" clsId="XLHiddenElement">
        <s key="sheetName">Pianeta</s>
        <i key="index">221</i>
        <b key="row">S</b>
      </be>
      <be refId="37" clsId="XLHiddenElement">
        <s key="sheetName">Pianeta</s>
        <i key="index">222</i>
        <b key="row">S</b>
      </be>
      <be refId="38" clsId="XLHiddenElement">
        <s key="sheetName">Pianeta</s>
        <i key="index">223</i>
        <b key="row">S</b>
      </be>
      <be refId="39" clsId="XLHiddenElement">
        <s key="sheetName">Pianeta</s>
        <i key="index">224</i>
        <b key="row">S</b>
      </be>
      <be refId="40" clsId="XLHiddenElement">
        <s key="sheetName">Pianeta</s>
        <i key="index">225</i>
        <b key="row">S</b>
      </be>
      <be refId="41" clsId="XLHiddenElement">
        <s key="sheetName">Pianeta</s>
        <i key="index">226</i>
        <b key="row">S</b>
      </be>
      <be refId="42" clsId="XLHiddenElement">
        <s key="sheetName">Pianeta</s>
        <i key="index">227</i>
        <b key="row">S</b>
      </be>
      <be refId="43" clsId="XLHiddenElement">
        <s key="sheetName">Pianeta</s>
        <i key="index">228</i>
        <b key="row">S</b>
      </be>
      <be refId="44" clsId="XLHiddenElement">
        <s key="sheetName">Pianeta</s>
        <i key="index">229</i>
        <b key="row">S</b>
      </be>
      <be refId="45" clsId="XLHiddenElement">
        <s key="sheetName">Pianeta</s>
        <i key="index">230</i>
        <b key="row">S</b>
      </be>
      <be refId="46" clsId="XLHiddenElement">
        <s key="sheetName">Pianeta</s>
        <i key="index">231</i>
        <b key="row">S</b>
      </be>
      <be refId="47" clsId="XLHiddenElement">
        <s key="sheetName">Pianeta</s>
        <i key="index">232</i>
        <b key="row">S</b>
      </be>
      <be refId="48" clsId="XLHiddenElement">
        <s key="sheetName">Pianeta</s>
        <i key="index">233</i>
        <b key="row">S</b>
      </be>
      <be refId="49" clsId="XLHiddenElement">
        <s key="sheetName">Pianeta</s>
        <i key="index">234</i>
        <b key="row">S</b>
      </be>
      <be refId="50" clsId="XLHiddenElement">
        <s key="sheetName">Pianeta</s>
        <i key="index">235</i>
        <b key="row">S</b>
      </be>
      <be refId="51" clsId="XLHiddenElement">
        <s key="sheetName">Pianeta</s>
        <i key="index">236</i>
        <b key="row">S</b>
      </be>
      <be refId="52" clsId="XLHiddenElement">
        <s key="sheetName">Pianeta</s>
        <i key="index">237</i>
        <b key="row">S</b>
      </be>
      <be refId="53" clsId="XLHiddenElement">
        <s key="sheetName">Pianeta</s>
        <i key="index">238</i>
        <b key="row">S</b>
      </be>
      <be refId="54" clsId="XLHiddenElement">
        <s key="sheetName">Pianeta</s>
        <i key="index">239</i>
        <b key="row">S</b>
      </be>
      <be refId="55" clsId="XLHiddenElement">
        <s key="sheetName">Pianeta</s>
        <i key="index">240</i>
        <b key="row">S</b>
      </be>
      <be refId="56" clsId="XLHiddenElement">
        <s key="sheetName">Pianeta</s>
        <i key="index">241</i>
        <b key="row">S</b>
      </be>
      <be refId="57" clsId="XLHiddenElement">
        <s key="sheetName">Pianeta</s>
        <i key="index">242</i>
        <b key="row">S</b>
      </be>
      <be refId="58" clsId="XLHiddenElement">
        <s key="sheetName">Pianeta</s>
        <i key="index">243</i>
        <b key="row">S</b>
      </be>
      <be refId="59" clsId="XLHiddenElement">
        <s key="sheetName">Pianeta</s>
        <i key="index">244</i>
        <b key="row">S</b>
      </be>
      <be refId="60" clsId="XLHiddenElement">
        <s key="sheetName">Pianeta</s>
        <i key="index">245</i>
        <b key="row">S</b>
      </be>
      <be refId="61" clsId="XLHiddenElement">
        <s key="sheetName">Pianeta</s>
        <i key="index">246</i>
        <b key="row">S</b>
      </be>
      <be refId="62" clsId="XLHiddenElement">
        <s key="sheetName">Pianeta</s>
        <i key="index">247</i>
        <b key="row">S</b>
      </be>
      <be refId="63" clsId="XLHiddenElement">
        <s key="sheetName">Pianeta</s>
        <i key="index">248</i>
        <b key="row">S</b>
      </be>
      <be refId="64" clsId="XLHiddenElement">
        <s key="sheetName">Pianeta</s>
        <i key="index">249</i>
        <b key="row">S</b>
      </be>
      <be refId="65" clsId="XLHiddenElement">
        <s key="sheetName">Pianeta</s>
        <i key="index">250</i>
        <b key="row">S</b>
      </be>
      <be refId="66" clsId="XLHiddenElement">
        <s key="sheetName">Pianeta</s>
        <i key="index">251</i>
        <b key="row">S</b>
      </be>
      <be refId="67" clsId="XLHiddenElement">
        <s key="sheetName">Pianeta</s>
        <i key="index">252</i>
        <b key="row">S</b>
      </be>
      <be refId="68" clsId="XLHiddenElement">
        <s key="sheetName">Pianeta</s>
        <i key="index">253</i>
        <b key="row">S</b>
      </be>
      <be refId="69" clsId="XLHiddenElement">
        <s key="sheetName">Pianeta</s>
        <i key="index">254</i>
        <b key="row">S</b>
      </be>
      <be refId="70" clsId="XLHiddenElement">
        <s key="sheetName">Pianeta</s>
        <i key="index">255</i>
        <b key="row">S</b>
      </be>
      <be refId="71" clsId="XLHiddenElement">
        <s key="sheetName">Pianeta</s>
        <i key="index">256</i>
        <b key="row">S</b>
      </be>
      <be refId="72" clsId="XLHiddenElement">
        <s key="sheetName">Pianeta</s>
        <i key="index">257</i>
        <b key="row">S</b>
      </be>
      <be refId="73" clsId="XLHiddenElement">
        <s key="sheetName">Pianeta</s>
        <i key="index">258</i>
        <b key="row">S</b>
      </be>
      <be refId="74" clsId="XLHiddenElement">
        <s key="sheetName">Pianeta</s>
        <i key="index">259</i>
        <b key="row">S</b>
      </be>
      <be refId="75" clsId="XLHiddenElement">
        <s key="sheetName">Pianeta</s>
        <i key="index">260</i>
        <b key="row">S</b>
      </be>
      <be refId="76" clsId="XLHiddenElement">
        <s key="sheetName">Pianeta</s>
        <i key="index">261</i>
        <b key="row">S</b>
      </be>
      <be refId="77" clsId="XLHiddenElement">
        <s key="sheetName">Pianeta</s>
        <i key="index">262</i>
        <b key="row">S</b>
      </be>
      <be refId="78" clsId="XLHiddenElement">
        <s key="sheetName">Pianeta</s>
        <i key="index">263</i>
        <b key="row">S</b>
      </be>
      <be refId="79" clsId="XLHiddenElement">
        <s key="sheetName">Pianeta</s>
        <i key="index">264</i>
        <b key="row">S</b>
      </be>
      <be refId="80" clsId="XLHiddenElement">
        <s key="sheetName">Pianeta</s>
        <i key="index">265</i>
        <b key="row">S</b>
      </be>
      <be refId="81" clsId="XLHiddenElement">
        <s key="sheetName">Pianeta</s>
        <i key="index">266</i>
        <b key="row">S</b>
      </be>
      <be refId="82" clsId="XLHiddenElement">
        <s key="sheetName">Pianeta</s>
        <i key="index">267</i>
        <b key="row">S</b>
      </be>
      <be refId="83" clsId="XLHiddenElement">
        <s key="sheetName">Pianeta</s>
        <i key="index">268</i>
        <b key="row">S</b>
      </be>
      <be refId="84" clsId="XLHiddenElement">
        <s key="sheetName">Pianeta</s>
        <i key="index">269</i>
        <b key="row">S</b>
      </be>
      <be refId="85" clsId="XLHiddenElement">
        <s key="sheetName">Pianeta</s>
        <i key="index">270</i>
        <b key="row">S</b>
      </be>
      <be refId="86" clsId="XLHiddenElement">
        <s key="sheetName">Pianeta</s>
        <i key="index">271</i>
        <b key="row">S</b>
      </be>
      <be refId="87" clsId="XLHiddenElement">
        <s key="sheetName">Pianeta</s>
        <i key="index">272</i>
        <b key="row">S</b>
      </be>
      <be refId="88" clsId="XLHiddenElement">
        <s key="sheetName">Pianeta</s>
        <i key="index">273</i>
        <b key="row">S</b>
      </be>
      <be refId="89" clsId="XLHiddenElement">
        <s key="sheetName">Pianeta</s>
        <i key="index">274</i>
        <b key="row">S</b>
      </be>
      <be refId="90" clsId="XLHiddenElement">
        <s key="sheetName">Pianeta</s>
        <i key="index">275</i>
        <b key="row">S</b>
      </be>
      <be refId="91" clsId="XLHiddenElement">
        <s key="sheetName">Pianeta</s>
        <i key="index">276</i>
        <b key="row">S</b>
      </be>
      <be refId="92" clsId="XLHiddenElement">
        <s key="sheetName">Pianeta</s>
        <i key="index">277</i>
        <b key="row">S</b>
      </be>
      <be refId="93" clsId="XLHiddenElement">
        <s key="sheetName">Pianeta</s>
        <i key="index">278</i>
        <b key="row">S</b>
      </be>
      <be refId="94" clsId="XLHiddenElement">
        <s key="sheetName">Pianeta</s>
        <i key="index">279</i>
        <b key="row">S</b>
      </be>
      <be refId="95" clsId="XLHiddenElement">
        <s key="sheetName">Pianeta</s>
        <i key="index">280</i>
        <b key="row">S</b>
      </be>
      <be refId="96" clsId="XLHiddenElement">
        <s key="sheetName">Pianeta</s>
        <i key="index">281</i>
        <b key="row">S</b>
      </be>
      <be refId="97" clsId="XLHiddenElement">
        <s key="sheetName">Pianeta</s>
        <i key="index">282</i>
        <b key="row">S</b>
      </be>
      <be refId="98" clsId="XLHiddenElement">
        <s key="sheetName">Pianeta</s>
        <i key="index">283</i>
        <b key="row">S</b>
      </be>
      <be refId="99" clsId="XLHiddenElement">
        <s key="sheetName">Pianeta</s>
        <i key="index">284</i>
        <b key="row">S</b>
      </be>
      <be refId="100" clsId="XLHiddenElement">
        <s key="sheetName">Pianeta</s>
        <i key="index">285</i>
        <b key="row">S</b>
      </be>
      <be refId="101" clsId="XLHiddenElement">
        <s key="sheetName">Pianeta</s>
        <i key="index">286</i>
        <b key="row">S</b>
      </be>
      <be refId="102" clsId="XLHiddenElement">
        <s key="sheetName">Pianeta</s>
        <i key="index">287</i>
        <b key="row">S</b>
      </be>
      <be refId="103" clsId="XLHiddenElement">
        <s key="sheetName">Pianeta</s>
        <i key="index">288</i>
        <b key="row">S</b>
      </be>
      <be refId="104" clsId="XLHiddenElement">
        <s key="sheetName">Persone</s>
        <i key="index">77</i>
        <b key="row">S</b>
      </be>
      <be refId="105" clsId="XLHiddenElement">
        <s key="sheetName">Persone</s>
        <i key="index">57</i>
        <b key="row">S</b>
      </be>
      <be refId="106" clsId="XLHiddenElement">
        <s key="sheetName">Persone</s>
        <i key="index">30</i>
        <b key="row">S</b>
      </be>
      <be refId="107" clsId="XLHiddenElement">
        <s key="sheetName">Persone</s>
        <i key="index">33</i>
        <b key="row">S</b>
      </be>
      <be refId="108" clsId="XLHiddenElement">
        <s key="sheetName">Persone</s>
        <i key="index">24</i>
        <b key="row">S</b>
      </be>
      <be refId="109" clsId="XLHiddenElement">
        <s key="sheetName">Persone</s>
        <i key="index">27</i>
        <b key="row">S</b>
      </be>
    </l>
  </data>
</easyPacket>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171FDF-D736-42CE-B24E-9FF2CD398C7D}">
  <ds:schemaRefs/>
</ds:datastoreItem>
</file>

<file path=customXml/itemProps10.xml><?xml version="1.0" encoding="utf-8"?>
<ds:datastoreItem xmlns:ds="http://schemas.openxmlformats.org/officeDocument/2006/customXml" ds:itemID="{C8FF8261-3296-429D-8B20-4FA9F6893AC3}">
  <ds:schemaRefs/>
</ds:datastoreItem>
</file>

<file path=customXml/itemProps2.xml><?xml version="1.0" encoding="utf-8"?>
<ds:datastoreItem xmlns:ds="http://schemas.openxmlformats.org/officeDocument/2006/customXml" ds:itemID="{13C3469D-A262-49F9-9A1E-C2B9F14DAFF3}">
  <ds:schemaRefs/>
</ds:datastoreItem>
</file>

<file path=customXml/itemProps3.xml><?xml version="1.0" encoding="utf-8"?>
<ds:datastoreItem xmlns:ds="http://schemas.openxmlformats.org/officeDocument/2006/customXml" ds:itemID="{41E2BD37-795A-45DF-979C-A5F135D03C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cd90-a515-4394-88f0-a2df95eb1329"/>
    <ds:schemaRef ds:uri="221e0c78-7440-4eae-806a-f293b9b76e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00A83FB-8A33-421A-AF7F-CE694BF9CBCE}">
  <ds:schemaRefs/>
</ds:datastoreItem>
</file>

<file path=customXml/itemProps5.xml><?xml version="1.0" encoding="utf-8"?>
<ds:datastoreItem xmlns:ds="http://schemas.openxmlformats.org/officeDocument/2006/customXml" ds:itemID="{CAB16187-BC09-4611-A231-4A04869B2F3A}">
  <ds:schemaRefs/>
</ds:datastoreItem>
</file>

<file path=customXml/itemProps6.xml><?xml version="1.0" encoding="utf-8"?>
<ds:datastoreItem xmlns:ds="http://schemas.openxmlformats.org/officeDocument/2006/customXml" ds:itemID="{964D168F-A560-41AA-880C-654AAAD9526B}">
  <ds:schemaRefs/>
</ds:datastoreItem>
</file>

<file path=customXml/itemProps7.xml><?xml version="1.0" encoding="utf-8"?>
<ds:datastoreItem xmlns:ds="http://schemas.openxmlformats.org/officeDocument/2006/customXml" ds:itemID="{B79D8BBD-006D-44F8-B2AF-ECA31B145771}">
  <ds:schemaRefs>
    <ds:schemaRef ds:uri="http://schemas.microsoft.com/office/2006/metadata/properties"/>
    <ds:schemaRef ds:uri="http://schemas.microsoft.com/office/infopath/2007/PartnerControls"/>
    <ds:schemaRef ds:uri="221e0c78-7440-4eae-806a-f293b9b76e1d"/>
    <ds:schemaRef ds:uri="4311cd90-a515-4394-88f0-a2df95eb1329"/>
  </ds:schemaRefs>
</ds:datastoreItem>
</file>

<file path=customXml/itemProps8.xml><?xml version="1.0" encoding="utf-8"?>
<ds:datastoreItem xmlns:ds="http://schemas.openxmlformats.org/officeDocument/2006/customXml" ds:itemID="{E559EE49-C60D-459D-89A3-9D20AF485FE4}">
  <ds:schemaRefs/>
</ds:datastoreItem>
</file>

<file path=customXml/itemProps9.xml><?xml version="1.0" encoding="utf-8"?>
<ds:datastoreItem xmlns:ds="http://schemas.openxmlformats.org/officeDocument/2006/customXml" ds:itemID="{3C11692C-F2D6-4547-9833-E1367EB4E56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0243f8b-2b9f-433c-964a-16fcace7db7f}" enabled="1" method="Standard" siteId="{aec650de-3432-485f-a3e8-9ac6e670969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Cover</vt:lpstr>
      <vt:lpstr>Indice</vt:lpstr>
      <vt:lpstr>Pianeta</vt:lpstr>
      <vt:lpstr>Persone</vt:lpstr>
      <vt:lpstr>Prosperità</vt:lpstr>
      <vt:lpstr>CN_OR_016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 Carlotta</dc:creator>
  <cp:lastModifiedBy>Natalizio Francesca</cp:lastModifiedBy>
  <dcterms:created xsi:type="dcterms:W3CDTF">2022-01-24T11:57:34Z</dcterms:created>
  <dcterms:modified xsi:type="dcterms:W3CDTF">2026-07-07T15:01:55Z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1840fb-8939-4796-95d0-bc833736564d_Enabled">
    <vt:lpwstr>true</vt:lpwstr>
  </property>
  <property fmtid="{D5CDD505-2E9C-101B-9397-08002B2CF9AE}" pid="3" name="MSIP_Label_2e1840fb-8939-4796-95d0-bc833736564d_SetDate">
    <vt:lpwstr>2025-03-25T15:24:58Z</vt:lpwstr>
  </property>
  <property fmtid="{D5CDD505-2E9C-101B-9397-08002B2CF9AE}" pid="4" name="MSIP_Label_2e1840fb-8939-4796-95d0-bc833736564d_Method">
    <vt:lpwstr>Standard</vt:lpwstr>
  </property>
  <property fmtid="{D5CDD505-2E9C-101B-9397-08002B2CF9AE}" pid="5" name="MSIP_Label_2e1840fb-8939-4796-95d0-bc833736564d_Name">
    <vt:lpwstr>Confidential - Open Access</vt:lpwstr>
  </property>
  <property fmtid="{D5CDD505-2E9C-101B-9397-08002B2CF9AE}" pid="6" name="MSIP_Label_2e1840fb-8939-4796-95d0-bc833736564d_SiteId">
    <vt:lpwstr>513294a0-3e20-41b2-a970-6d30bf1546fa</vt:lpwstr>
  </property>
  <property fmtid="{D5CDD505-2E9C-101B-9397-08002B2CF9AE}" pid="7" name="MSIP_Label_2e1840fb-8939-4796-95d0-bc833736564d_ActionId">
    <vt:lpwstr>80f9899c-91f4-4a6a-9192-1c833ce00b1b</vt:lpwstr>
  </property>
  <property fmtid="{D5CDD505-2E9C-101B-9397-08002B2CF9AE}" pid="8" name="MSIP_Label_2e1840fb-8939-4796-95d0-bc833736564d_ContentBits">
    <vt:lpwstr>0</vt:lpwstr>
  </property>
  <property fmtid="{D5CDD505-2E9C-101B-9397-08002B2CF9AE}" pid="9" name="MSIP_Label_2e1840fb-8939-4796-95d0-bc833736564d_Tag">
    <vt:lpwstr>10, 3, 0, 1</vt:lpwstr>
  </property>
  <property fmtid="{D5CDD505-2E9C-101B-9397-08002B2CF9AE}" pid="10" name="checksum">
    <vt:filetime>2025-04-07T16:12:10Z</vt:filetime>
  </property>
  <property fmtid="{D5CDD505-2E9C-101B-9397-08002B2CF9AE}" pid="11" name="ContentTypeId">
    <vt:lpwstr>0x010100D0332EF9BE299948B331C7E9A7C59BFE</vt:lpwstr>
  </property>
  <property fmtid="{D5CDD505-2E9C-101B-9397-08002B2CF9AE}" pid="12" name="MediaServiceImageTags">
    <vt:lpwstr/>
  </property>
</Properties>
</file>